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5" yWindow="8235" windowWidth="25230" windowHeight="4155" activeTab="2"/>
  </bookViews>
  <sheets>
    <sheet name="Instructions" sheetId="8" r:id="rId1"/>
    <sheet name="Electricity Use" sheetId="2" r:id="rId2"/>
    <sheet name="Graphs" sheetId="5" r:id="rId3"/>
    <sheet name="Sample Bill" sheetId="7" r:id="rId4"/>
    <sheet name="blank worksheet" sheetId="6" r:id="rId5"/>
    <sheet name="graph admin (HIDE)" sheetId="4" state="hidden" r:id="rId6"/>
  </sheets>
  <externalReferences>
    <externalReference r:id="rId7"/>
  </externalReferences>
  <definedNames>
    <definedName name="BLANK">#REF!</definedName>
    <definedName name="Cash">IF(#REF!&gt;#REF!,Passing,Failing)</definedName>
    <definedName name="Debt_Service">IF(#REF!&gt;#REF!,Passing,Failing)</definedName>
    <definedName name="Degrading">#REF!</definedName>
    <definedName name="Depreciation">IF(#REF!&gt;#REF!,Passing,Failing)</definedName>
    <definedName name="Failing">#REF!</definedName>
    <definedName name="Graph1">IF('[1]Graph Data'!$I$2="n/a",BLANK,IF('[1]Graph Data'!$I$2="Down",Degrading,Improving))</definedName>
    <definedName name="Graph2">IF('[1]Graph Data'!$I$5="n/a",BLANK,IF('[1]Graph Data'!$I$5="Down",Degrading,Improving))</definedName>
    <definedName name="Graph3">IF('[1]Graph Data'!$I$8="n/a",BLANK,IF('[1]Graph Data'!$I$8="Down",Degrading,Improving))</definedName>
    <definedName name="Graph4">IF('[1]Graph Data'!$I$11="n/a",BLANK,IF('[1]Graph Data'!$I$11="Down",Degrading,Improving))</definedName>
    <definedName name="Graph5">IF('[1]Graph Data'!$I$14="n/a",BLANK,IF('[1]Graph Data'!$I$14="Down",Degrading,Improving))</definedName>
    <definedName name="Graph6">IF('[1]Graph Data'!$I$17="n/a",BLANK,IF('[1]Graph Data'!$I$17="Down",Degrading,Improving))</definedName>
    <definedName name="Improving">#REF!</definedName>
    <definedName name="OR">IF(#REF!&gt;#REF!,Passing,Failing)</definedName>
    <definedName name="OR_sans_dep">IF(#REF!&gt;#REF!,Passing,Failing)</definedName>
    <definedName name="ORtarget">#REF!</definedName>
    <definedName name="Passing">#REF!</definedName>
    <definedName name="_xlnm.Print_Area" localSheetId="1">'Electricity Use'!$A$1:$V$132</definedName>
    <definedName name="_xlnm.Print_Area" localSheetId="0">Instructions!$A$1:$S$60</definedName>
    <definedName name="_xlnm.Print_Titles" localSheetId="1">'Electricity Use'!$1:$14</definedName>
    <definedName name="QR">IF(#REF!&gt;#REF!,Passing,Failing)</definedName>
    <definedName name="test1">IF(#REF!=1,Degrading,#REF!)</definedName>
    <definedName name="Utility">'[1]Enter Financial Data'!$C$8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L3" i="4" l="1"/>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2" i="4"/>
  <c r="K16" i="2"/>
  <c r="K17" i="2"/>
  <c r="K18" i="2"/>
  <c r="K19" i="2"/>
  <c r="K20" i="2"/>
  <c r="K21" i="2"/>
  <c r="K22" i="2"/>
  <c r="K23" i="2"/>
  <c r="K24" i="2"/>
  <c r="K25" i="2"/>
  <c r="K26" i="2"/>
  <c r="K27" i="2"/>
  <c r="K28" i="2"/>
  <c r="K29" i="2"/>
  <c r="K30" i="2"/>
  <c r="K31" i="2"/>
  <c r="K32"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5" i="2"/>
  <c r="A1" i="2" l="1"/>
  <c r="B1" i="7"/>
  <c r="B1" i="5"/>
  <c r="J94" i="5"/>
  <c r="C3" i="4"/>
  <c r="D3" i="4"/>
  <c r="C4" i="4"/>
  <c r="D4" i="4"/>
  <c r="C5" i="4"/>
  <c r="D5" i="4"/>
  <c r="C6" i="4"/>
  <c r="D6" i="4"/>
  <c r="C7" i="4"/>
  <c r="D7" i="4"/>
  <c r="C8" i="4"/>
  <c r="D8" i="4"/>
  <c r="C9" i="4"/>
  <c r="D9" i="4"/>
  <c r="C10" i="4"/>
  <c r="D10" i="4"/>
  <c r="C11" i="4"/>
  <c r="D11" i="4"/>
  <c r="C12" i="4"/>
  <c r="D12" i="4"/>
  <c r="C13" i="4"/>
  <c r="D13" i="4"/>
  <c r="C14" i="4"/>
  <c r="D14" i="4"/>
  <c r="C15" i="4"/>
  <c r="D15" i="4"/>
  <c r="C16" i="4"/>
  <c r="D16" i="4"/>
  <c r="C17" i="4"/>
  <c r="D17" i="4"/>
  <c r="C18" i="4"/>
  <c r="D18" i="4"/>
  <c r="C19" i="4"/>
  <c r="D19" i="4"/>
  <c r="C20" i="4"/>
  <c r="D20" i="4"/>
  <c r="C21" i="4"/>
  <c r="D21" i="4"/>
  <c r="C22" i="4"/>
  <c r="D22" i="4"/>
  <c r="C23" i="4"/>
  <c r="D23" i="4"/>
  <c r="C24" i="4"/>
  <c r="D24" i="4"/>
  <c r="C25" i="4"/>
  <c r="D25" i="4"/>
  <c r="C26" i="4"/>
  <c r="D26" i="4"/>
  <c r="C27" i="4"/>
  <c r="D27" i="4"/>
  <c r="C28" i="4"/>
  <c r="D28" i="4"/>
  <c r="C29" i="4"/>
  <c r="D29" i="4"/>
  <c r="C30" i="4"/>
  <c r="D30" i="4"/>
  <c r="C31" i="4"/>
  <c r="D31" i="4"/>
  <c r="C32" i="4"/>
  <c r="D32" i="4"/>
  <c r="C33" i="4"/>
  <c r="D33" i="4"/>
  <c r="C34" i="4"/>
  <c r="D34" i="4"/>
  <c r="C35" i="4"/>
  <c r="D35" i="4"/>
  <c r="C36" i="4"/>
  <c r="D36" i="4"/>
  <c r="C37" i="4"/>
  <c r="D37" i="4"/>
  <c r="C38" i="4"/>
  <c r="D38" i="4"/>
  <c r="C39" i="4"/>
  <c r="D39" i="4"/>
  <c r="C40" i="4"/>
  <c r="D40" i="4"/>
  <c r="C41" i="4"/>
  <c r="D41" i="4"/>
  <c r="C42" i="4"/>
  <c r="D42" i="4"/>
  <c r="C43" i="4"/>
  <c r="D43" i="4"/>
  <c r="C44" i="4"/>
  <c r="D44" i="4"/>
  <c r="C45" i="4"/>
  <c r="D45" i="4"/>
  <c r="C46" i="4"/>
  <c r="D46" i="4"/>
  <c r="C47" i="4"/>
  <c r="D47" i="4"/>
  <c r="C48" i="4"/>
  <c r="D48" i="4"/>
  <c r="C49" i="4"/>
  <c r="D49" i="4"/>
  <c r="C50" i="4"/>
  <c r="D50" i="4"/>
  <c r="C51" i="4"/>
  <c r="D51" i="4"/>
  <c r="C52" i="4"/>
  <c r="D52" i="4"/>
  <c r="C53" i="4"/>
  <c r="D53" i="4"/>
  <c r="C54" i="4"/>
  <c r="D54" i="4"/>
  <c r="C55" i="4"/>
  <c r="D55" i="4"/>
  <c r="C56" i="4"/>
  <c r="D56" i="4"/>
  <c r="C57" i="4"/>
  <c r="D57" i="4"/>
  <c r="C58" i="4"/>
  <c r="D58" i="4"/>
  <c r="C59" i="4"/>
  <c r="D59" i="4"/>
  <c r="C60" i="4"/>
  <c r="D60" i="4"/>
  <c r="C61" i="4"/>
  <c r="D61" i="4"/>
  <c r="C62" i="4"/>
  <c r="D62" i="4"/>
  <c r="C63" i="4"/>
  <c r="D63" i="4"/>
  <c r="C64" i="4"/>
  <c r="D64" i="4"/>
  <c r="C65" i="4"/>
  <c r="D65" i="4"/>
  <c r="C66" i="4"/>
  <c r="D66" i="4"/>
  <c r="C67" i="4"/>
  <c r="D67" i="4"/>
  <c r="C68" i="4"/>
  <c r="D68" i="4"/>
  <c r="C69" i="4"/>
  <c r="D69" i="4"/>
  <c r="C70" i="4"/>
  <c r="D70" i="4"/>
  <c r="C71" i="4"/>
  <c r="D71" i="4"/>
  <c r="C72" i="4"/>
  <c r="D72" i="4"/>
  <c r="C73" i="4"/>
  <c r="D73" i="4"/>
  <c r="C74" i="4"/>
  <c r="D74" i="4"/>
  <c r="C75" i="4"/>
  <c r="D75" i="4"/>
  <c r="C76" i="4"/>
  <c r="D76" i="4"/>
  <c r="C77" i="4"/>
  <c r="D77" i="4"/>
  <c r="C78" i="4"/>
  <c r="D78" i="4"/>
  <c r="C79" i="4"/>
  <c r="D79" i="4"/>
  <c r="C80" i="4"/>
  <c r="D80" i="4"/>
  <c r="C81" i="4"/>
  <c r="D81" i="4"/>
  <c r="C82" i="4"/>
  <c r="D82" i="4"/>
  <c r="C83" i="4"/>
  <c r="D83" i="4"/>
  <c r="C84" i="4"/>
  <c r="D84" i="4"/>
  <c r="C85" i="4"/>
  <c r="D85" i="4"/>
  <c r="C86" i="4"/>
  <c r="D86" i="4"/>
  <c r="C87" i="4"/>
  <c r="D87" i="4"/>
  <c r="C88" i="4"/>
  <c r="D88" i="4"/>
  <c r="C89" i="4"/>
  <c r="D89" i="4"/>
  <c r="C90" i="4"/>
  <c r="D90" i="4"/>
  <c r="C91" i="4"/>
  <c r="D91" i="4"/>
  <c r="C92" i="4"/>
  <c r="D92" i="4"/>
  <c r="C93" i="4"/>
  <c r="D93" i="4"/>
  <c r="C94" i="4"/>
  <c r="D94" i="4"/>
  <c r="C95" i="4"/>
  <c r="D95" i="4"/>
  <c r="C96" i="4"/>
  <c r="D96" i="4"/>
  <c r="C97" i="4"/>
  <c r="D97" i="4"/>
  <c r="C98" i="4"/>
  <c r="D98" i="4"/>
  <c r="C99" i="4"/>
  <c r="D99" i="4"/>
  <c r="C100" i="4"/>
  <c r="D100" i="4"/>
  <c r="C101" i="4"/>
  <c r="D101" i="4"/>
  <c r="C102" i="4"/>
  <c r="D102" i="4"/>
  <c r="C103" i="4"/>
  <c r="D103" i="4"/>
  <c r="C104" i="4"/>
  <c r="D104" i="4"/>
  <c r="C105" i="4"/>
  <c r="D105" i="4"/>
  <c r="C106" i="4"/>
  <c r="D106" i="4"/>
  <c r="C107" i="4"/>
  <c r="D107" i="4"/>
  <c r="C108" i="4"/>
  <c r="D108" i="4"/>
  <c r="C109" i="4"/>
  <c r="D109" i="4"/>
  <c r="C110" i="4"/>
  <c r="D110" i="4"/>
  <c r="C111" i="4"/>
  <c r="D111" i="4"/>
  <c r="C112" i="4"/>
  <c r="D112" i="4"/>
  <c r="C113" i="4"/>
  <c r="D113" i="4"/>
  <c r="C114" i="4"/>
  <c r="D114" i="4"/>
  <c r="C115" i="4"/>
  <c r="D115" i="4"/>
  <c r="C116" i="4"/>
  <c r="D116" i="4"/>
  <c r="C117" i="4"/>
  <c r="D117" i="4"/>
  <c r="C118" i="4"/>
  <c r="D118" i="4"/>
  <c r="C119" i="4"/>
  <c r="D119" i="4"/>
  <c r="C120" i="4"/>
  <c r="D120" i="4"/>
  <c r="C121" i="4"/>
  <c r="D121" i="4"/>
  <c r="C122" i="4"/>
  <c r="D122" i="4"/>
  <c r="C123" i="4"/>
  <c r="D123" i="4"/>
  <c r="C124" i="4"/>
  <c r="D124" i="4"/>
  <c r="C125" i="4"/>
  <c r="D125" i="4"/>
  <c r="C126" i="4"/>
  <c r="D126" i="4"/>
  <c r="C127" i="4"/>
  <c r="D127" i="4"/>
  <c r="C128" i="4"/>
  <c r="D128" i="4"/>
  <c r="C129" i="4"/>
  <c r="D129" i="4"/>
  <c r="C130" i="4"/>
  <c r="D130" i="4"/>
  <c r="C131" i="4"/>
  <c r="D131" i="4"/>
  <c r="C2" i="4"/>
  <c r="D2" i="4"/>
  <c r="M17" i="2"/>
  <c r="O4" i="4" s="1"/>
  <c r="L17" i="2"/>
  <c r="N4" i="4" s="1"/>
  <c r="N17" i="2"/>
  <c r="P4" i="4" s="1"/>
  <c r="Q17" i="2"/>
  <c r="S4" i="4" s="1"/>
  <c r="L18" i="2"/>
  <c r="N5" i="4" s="1"/>
  <c r="M18" i="2"/>
  <c r="O5" i="4" s="1"/>
  <c r="N18" i="2"/>
  <c r="P5" i="4" s="1"/>
  <c r="O18" i="2"/>
  <c r="Q5" i="4" s="1"/>
  <c r="Q18" i="2"/>
  <c r="S5" i="4" s="1"/>
  <c r="L19" i="2"/>
  <c r="N19" i="2"/>
  <c r="P6" i="4" s="1"/>
  <c r="Q19" i="2"/>
  <c r="S6" i="4" s="1"/>
  <c r="L20" i="2"/>
  <c r="N7" i="4" s="1"/>
  <c r="M20" i="2"/>
  <c r="O7" i="4" s="1"/>
  <c r="N20" i="2"/>
  <c r="O20" i="2"/>
  <c r="Q7" i="4" s="1"/>
  <c r="Q20" i="2"/>
  <c r="S7" i="4" s="1"/>
  <c r="M21" i="2"/>
  <c r="L21" i="2"/>
  <c r="N8" i="4" s="1"/>
  <c r="N21" i="2"/>
  <c r="P8" i="4" s="1"/>
  <c r="O21" i="2"/>
  <c r="Q8" i="4" s="1"/>
  <c r="Q21" i="2"/>
  <c r="S8" i="4" s="1"/>
  <c r="L22" i="2"/>
  <c r="N9" i="4" s="1"/>
  <c r="M22" i="2"/>
  <c r="O9" i="4" s="1"/>
  <c r="N22" i="2"/>
  <c r="P9" i="4" s="1"/>
  <c r="O22" i="2"/>
  <c r="Q22" i="2"/>
  <c r="S9" i="4" s="1"/>
  <c r="L23" i="2"/>
  <c r="N10" i="4" s="1"/>
  <c r="N23" i="2"/>
  <c r="P10" i="4" s="1"/>
  <c r="Q23" i="2"/>
  <c r="S10" i="4" s="1"/>
  <c r="L24" i="2"/>
  <c r="M24" i="2"/>
  <c r="O11" i="4" s="1"/>
  <c r="N24" i="2"/>
  <c r="P11" i="4" s="1"/>
  <c r="O24" i="2"/>
  <c r="Q24" i="2"/>
  <c r="S11" i="4" s="1"/>
  <c r="M25" i="2"/>
  <c r="O12" i="4" s="1"/>
  <c r="L25" i="2"/>
  <c r="N25" i="2"/>
  <c r="Q25" i="2"/>
  <c r="S12" i="4" s="1"/>
  <c r="L26" i="2"/>
  <c r="N13" i="4" s="1"/>
  <c r="M26" i="2"/>
  <c r="O13" i="4" s="1"/>
  <c r="N26" i="2"/>
  <c r="P13" i="4" s="1"/>
  <c r="O26" i="2"/>
  <c r="Q13" i="4" s="1"/>
  <c r="Q26" i="2"/>
  <c r="S13" i="4" s="1"/>
  <c r="L27" i="2"/>
  <c r="N14" i="4" s="1"/>
  <c r="N27" i="2"/>
  <c r="P14" i="4" s="1"/>
  <c r="Q27" i="2"/>
  <c r="S14" i="4" s="1"/>
  <c r="L28" i="2"/>
  <c r="M28" i="2"/>
  <c r="N28" i="2"/>
  <c r="P15" i="4" s="1"/>
  <c r="O28" i="2"/>
  <c r="Q15" i="4" s="1"/>
  <c r="Q28" i="2"/>
  <c r="S15" i="4" s="1"/>
  <c r="M29" i="2"/>
  <c r="O16" i="4" s="1"/>
  <c r="L29" i="2"/>
  <c r="N16" i="4" s="1"/>
  <c r="N29" i="2"/>
  <c r="P16" i="4" s="1"/>
  <c r="O29" i="2"/>
  <c r="Q16" i="4" s="1"/>
  <c r="Q29" i="2"/>
  <c r="L30" i="2"/>
  <c r="M30" i="2"/>
  <c r="O17" i="4" s="1"/>
  <c r="N30" i="2"/>
  <c r="P17" i="4" s="1"/>
  <c r="O30" i="2"/>
  <c r="Q30" i="2"/>
  <c r="M31" i="2"/>
  <c r="O18" i="4" s="1"/>
  <c r="L31" i="2"/>
  <c r="N18" i="4" s="1"/>
  <c r="N31" i="2"/>
  <c r="P18" i="4" s="1"/>
  <c r="Q31" i="2"/>
  <c r="L32" i="2"/>
  <c r="N19" i="4" s="1"/>
  <c r="M32" i="2"/>
  <c r="O19" i="4" s="1"/>
  <c r="N32" i="2"/>
  <c r="P19" i="4" s="1"/>
  <c r="O32" i="2"/>
  <c r="Q32" i="2"/>
  <c r="S19" i="4" s="1"/>
  <c r="N20" i="4"/>
  <c r="M16" i="2"/>
  <c r="O3" i="4" s="1"/>
  <c r="L16" i="2"/>
  <c r="N16" i="2"/>
  <c r="P3" i="4" s="1"/>
  <c r="Q16" i="2"/>
  <c r="J3" i="5"/>
  <c r="R20" i="2"/>
  <c r="M120" i="4"/>
  <c r="I120" i="4"/>
  <c r="M121" i="4"/>
  <c r="I121" i="4"/>
  <c r="M122" i="4"/>
  <c r="I122" i="4"/>
  <c r="M123" i="4"/>
  <c r="I123" i="4"/>
  <c r="M124" i="4"/>
  <c r="I124" i="4"/>
  <c r="M125" i="4"/>
  <c r="I125" i="4"/>
  <c r="M126" i="4"/>
  <c r="I126" i="4"/>
  <c r="M127" i="4"/>
  <c r="I127" i="4"/>
  <c r="M128" i="4"/>
  <c r="I128" i="4"/>
  <c r="M129" i="4"/>
  <c r="I129" i="4"/>
  <c r="M130" i="4"/>
  <c r="I130" i="4"/>
  <c r="M131" i="4"/>
  <c r="I131" i="4"/>
  <c r="M2" i="4"/>
  <c r="I2" i="4"/>
  <c r="R32" i="2"/>
  <c r="B62" i="4"/>
  <c r="F62" i="4"/>
  <c r="G62" i="4"/>
  <c r="H62" i="4"/>
  <c r="I62" i="4"/>
  <c r="J62" i="4"/>
  <c r="R62" i="4"/>
  <c r="B63" i="4"/>
  <c r="F63" i="4"/>
  <c r="G63" i="4"/>
  <c r="H63" i="4"/>
  <c r="I63" i="4"/>
  <c r="J63" i="4"/>
  <c r="R63" i="4"/>
  <c r="B64" i="4"/>
  <c r="F64" i="4"/>
  <c r="G64" i="4"/>
  <c r="H64" i="4"/>
  <c r="I64" i="4"/>
  <c r="J64" i="4"/>
  <c r="R64" i="4"/>
  <c r="B65" i="4"/>
  <c r="F65" i="4"/>
  <c r="G65" i="4"/>
  <c r="H65" i="4"/>
  <c r="I65" i="4"/>
  <c r="J65" i="4"/>
  <c r="R65" i="4"/>
  <c r="B66" i="4"/>
  <c r="F66" i="4"/>
  <c r="G66" i="4"/>
  <c r="H66" i="4"/>
  <c r="I66" i="4"/>
  <c r="J66" i="4"/>
  <c r="R66" i="4"/>
  <c r="B67" i="4"/>
  <c r="F67" i="4"/>
  <c r="G67" i="4"/>
  <c r="H67" i="4"/>
  <c r="I67" i="4"/>
  <c r="J67" i="4"/>
  <c r="R67" i="4"/>
  <c r="B68" i="4"/>
  <c r="F68" i="4"/>
  <c r="G68" i="4"/>
  <c r="H68" i="4"/>
  <c r="I68" i="4"/>
  <c r="J68" i="4"/>
  <c r="R68" i="4"/>
  <c r="B69" i="4"/>
  <c r="F69" i="4"/>
  <c r="G69" i="4"/>
  <c r="H69" i="4"/>
  <c r="I69" i="4"/>
  <c r="J69" i="4"/>
  <c r="R69" i="4"/>
  <c r="B70" i="4"/>
  <c r="F70" i="4"/>
  <c r="G70" i="4"/>
  <c r="H70" i="4"/>
  <c r="I70" i="4"/>
  <c r="J70" i="4"/>
  <c r="R70" i="4"/>
  <c r="B71" i="4"/>
  <c r="F71" i="4"/>
  <c r="G71" i="4"/>
  <c r="H71" i="4"/>
  <c r="I71" i="4"/>
  <c r="J71" i="4"/>
  <c r="R71" i="4"/>
  <c r="B72" i="4"/>
  <c r="F72" i="4"/>
  <c r="G72" i="4"/>
  <c r="H72" i="4"/>
  <c r="I72" i="4"/>
  <c r="J72" i="4"/>
  <c r="R72" i="4"/>
  <c r="B73" i="4"/>
  <c r="F73" i="4"/>
  <c r="G73" i="4"/>
  <c r="H73" i="4"/>
  <c r="I73" i="4"/>
  <c r="J73" i="4"/>
  <c r="R73" i="4"/>
  <c r="B74" i="4"/>
  <c r="F74" i="4"/>
  <c r="G74" i="4"/>
  <c r="H74" i="4"/>
  <c r="I74" i="4"/>
  <c r="J74" i="4"/>
  <c r="R74" i="4"/>
  <c r="B75" i="4"/>
  <c r="F75" i="4"/>
  <c r="G75" i="4"/>
  <c r="H75" i="4"/>
  <c r="I75" i="4"/>
  <c r="J75" i="4"/>
  <c r="R75" i="4"/>
  <c r="B76" i="4"/>
  <c r="F76" i="4"/>
  <c r="G76" i="4"/>
  <c r="H76" i="4"/>
  <c r="I76" i="4"/>
  <c r="J76" i="4"/>
  <c r="R76" i="4"/>
  <c r="B77" i="4"/>
  <c r="F77" i="4"/>
  <c r="G77" i="4"/>
  <c r="H77" i="4"/>
  <c r="I77" i="4"/>
  <c r="J77" i="4"/>
  <c r="R77" i="4"/>
  <c r="B78" i="4"/>
  <c r="F78" i="4"/>
  <c r="G78" i="4"/>
  <c r="H78" i="4"/>
  <c r="I78" i="4"/>
  <c r="J78" i="4"/>
  <c r="R78" i="4"/>
  <c r="B79" i="4"/>
  <c r="F79" i="4"/>
  <c r="G79" i="4"/>
  <c r="H79" i="4"/>
  <c r="I79" i="4"/>
  <c r="J79" i="4"/>
  <c r="R79" i="4"/>
  <c r="B80" i="4"/>
  <c r="F80" i="4"/>
  <c r="G80" i="4"/>
  <c r="H80" i="4"/>
  <c r="I80" i="4"/>
  <c r="J80" i="4"/>
  <c r="R80" i="4"/>
  <c r="B81" i="4"/>
  <c r="F81" i="4"/>
  <c r="G81" i="4"/>
  <c r="H81" i="4"/>
  <c r="I81" i="4"/>
  <c r="J81" i="4"/>
  <c r="R81" i="4"/>
  <c r="B82" i="4"/>
  <c r="F82" i="4"/>
  <c r="G82" i="4"/>
  <c r="H82" i="4"/>
  <c r="I82" i="4"/>
  <c r="J82" i="4"/>
  <c r="R82" i="4"/>
  <c r="B83" i="4"/>
  <c r="F83" i="4"/>
  <c r="G83" i="4"/>
  <c r="H83" i="4"/>
  <c r="I83" i="4"/>
  <c r="J83" i="4"/>
  <c r="R83" i="4"/>
  <c r="B84" i="4"/>
  <c r="F84" i="4"/>
  <c r="G84" i="4"/>
  <c r="H84" i="4"/>
  <c r="I84" i="4"/>
  <c r="J84" i="4"/>
  <c r="R84" i="4"/>
  <c r="B85" i="4"/>
  <c r="F85" i="4"/>
  <c r="G85" i="4"/>
  <c r="H85" i="4"/>
  <c r="I85" i="4"/>
  <c r="J85" i="4"/>
  <c r="R85" i="4"/>
  <c r="B86" i="4"/>
  <c r="F86" i="4"/>
  <c r="G86" i="4"/>
  <c r="H86" i="4"/>
  <c r="I86" i="4"/>
  <c r="J86" i="4"/>
  <c r="R86" i="4"/>
  <c r="B87" i="4"/>
  <c r="F87" i="4"/>
  <c r="G87" i="4"/>
  <c r="H87" i="4"/>
  <c r="I87" i="4"/>
  <c r="J87" i="4"/>
  <c r="R87" i="4"/>
  <c r="B88" i="4"/>
  <c r="F88" i="4"/>
  <c r="G88" i="4"/>
  <c r="H88" i="4"/>
  <c r="I88" i="4"/>
  <c r="J88" i="4"/>
  <c r="R88" i="4"/>
  <c r="B89" i="4"/>
  <c r="F89" i="4"/>
  <c r="G89" i="4"/>
  <c r="H89" i="4"/>
  <c r="I89" i="4"/>
  <c r="J89" i="4"/>
  <c r="R89" i="4"/>
  <c r="B90" i="4"/>
  <c r="F90" i="4"/>
  <c r="G90" i="4"/>
  <c r="H90" i="4"/>
  <c r="I90" i="4"/>
  <c r="J90" i="4"/>
  <c r="R90" i="4"/>
  <c r="B91" i="4"/>
  <c r="F91" i="4"/>
  <c r="G91" i="4"/>
  <c r="H91" i="4"/>
  <c r="I91" i="4"/>
  <c r="J91" i="4"/>
  <c r="R91" i="4"/>
  <c r="B92" i="4"/>
  <c r="F92" i="4"/>
  <c r="G92" i="4"/>
  <c r="H92" i="4"/>
  <c r="I92" i="4"/>
  <c r="J92" i="4"/>
  <c r="R92" i="4"/>
  <c r="B93" i="4"/>
  <c r="F93" i="4"/>
  <c r="G93" i="4"/>
  <c r="H93" i="4"/>
  <c r="I93" i="4"/>
  <c r="J93" i="4"/>
  <c r="R93" i="4"/>
  <c r="B94" i="4"/>
  <c r="F94" i="4"/>
  <c r="G94" i="4"/>
  <c r="H94" i="4"/>
  <c r="I94" i="4"/>
  <c r="J94" i="4"/>
  <c r="R94" i="4"/>
  <c r="B95" i="4"/>
  <c r="F95" i="4"/>
  <c r="G95" i="4"/>
  <c r="H95" i="4"/>
  <c r="I95" i="4"/>
  <c r="J95" i="4"/>
  <c r="R95" i="4"/>
  <c r="B96" i="4"/>
  <c r="F96" i="4"/>
  <c r="G96" i="4"/>
  <c r="H96" i="4"/>
  <c r="I96" i="4"/>
  <c r="J96" i="4"/>
  <c r="R96" i="4"/>
  <c r="B97" i="4"/>
  <c r="F97" i="4"/>
  <c r="G97" i="4"/>
  <c r="H97" i="4"/>
  <c r="I97" i="4"/>
  <c r="J97" i="4"/>
  <c r="R97" i="4"/>
  <c r="B98" i="4"/>
  <c r="F98" i="4"/>
  <c r="G98" i="4"/>
  <c r="H98" i="4"/>
  <c r="I98" i="4"/>
  <c r="J98" i="4"/>
  <c r="R98" i="4"/>
  <c r="B99" i="4"/>
  <c r="F99" i="4"/>
  <c r="G99" i="4"/>
  <c r="H99" i="4"/>
  <c r="I99" i="4"/>
  <c r="J99" i="4"/>
  <c r="R99" i="4"/>
  <c r="B100" i="4"/>
  <c r="F100" i="4"/>
  <c r="G100" i="4"/>
  <c r="H100" i="4"/>
  <c r="I100" i="4"/>
  <c r="J100" i="4"/>
  <c r="R100" i="4"/>
  <c r="B101" i="4"/>
  <c r="F101" i="4"/>
  <c r="G101" i="4"/>
  <c r="H101" i="4"/>
  <c r="I101" i="4"/>
  <c r="J101" i="4"/>
  <c r="R101" i="4"/>
  <c r="B102" i="4"/>
  <c r="F102" i="4"/>
  <c r="G102" i="4"/>
  <c r="H102" i="4"/>
  <c r="I102" i="4"/>
  <c r="J102" i="4"/>
  <c r="R102" i="4"/>
  <c r="B103" i="4"/>
  <c r="F103" i="4"/>
  <c r="G103" i="4"/>
  <c r="H103" i="4"/>
  <c r="I103" i="4"/>
  <c r="J103" i="4"/>
  <c r="R103" i="4"/>
  <c r="B104" i="4"/>
  <c r="F104" i="4"/>
  <c r="G104" i="4"/>
  <c r="H104" i="4"/>
  <c r="I104" i="4"/>
  <c r="J104" i="4"/>
  <c r="R104" i="4"/>
  <c r="B105" i="4"/>
  <c r="F105" i="4"/>
  <c r="G105" i="4"/>
  <c r="H105" i="4"/>
  <c r="I105" i="4"/>
  <c r="J105" i="4"/>
  <c r="R105" i="4"/>
  <c r="B106" i="4"/>
  <c r="F106" i="4"/>
  <c r="G106" i="4"/>
  <c r="H106" i="4"/>
  <c r="I106" i="4"/>
  <c r="J106" i="4"/>
  <c r="R106" i="4"/>
  <c r="B107" i="4"/>
  <c r="F107" i="4"/>
  <c r="G107" i="4"/>
  <c r="H107" i="4"/>
  <c r="I107" i="4"/>
  <c r="J107" i="4"/>
  <c r="R107" i="4"/>
  <c r="B108" i="4"/>
  <c r="F108" i="4"/>
  <c r="G108" i="4"/>
  <c r="H108" i="4"/>
  <c r="I108" i="4"/>
  <c r="J108" i="4"/>
  <c r="R108" i="4"/>
  <c r="B109" i="4"/>
  <c r="F109" i="4"/>
  <c r="G109" i="4"/>
  <c r="H109" i="4"/>
  <c r="I109" i="4"/>
  <c r="M109" i="4"/>
  <c r="J109" i="4"/>
  <c r="R109" i="4"/>
  <c r="B110" i="4"/>
  <c r="F110" i="4"/>
  <c r="G110" i="4"/>
  <c r="H110" i="4"/>
  <c r="I110" i="4"/>
  <c r="J110" i="4"/>
  <c r="R110" i="4"/>
  <c r="B111" i="4"/>
  <c r="F111" i="4"/>
  <c r="G111" i="4"/>
  <c r="H111" i="4"/>
  <c r="I111" i="4"/>
  <c r="J111" i="4"/>
  <c r="R111" i="4"/>
  <c r="B112" i="4"/>
  <c r="F112" i="4"/>
  <c r="G112" i="4"/>
  <c r="H112" i="4"/>
  <c r="I112" i="4"/>
  <c r="J112" i="4"/>
  <c r="R112" i="4"/>
  <c r="B113" i="4"/>
  <c r="F113" i="4"/>
  <c r="G113" i="4"/>
  <c r="H113" i="4"/>
  <c r="I113" i="4"/>
  <c r="J113" i="4"/>
  <c r="R113" i="4"/>
  <c r="B114" i="4"/>
  <c r="F114" i="4"/>
  <c r="G114" i="4"/>
  <c r="H114" i="4"/>
  <c r="I114" i="4"/>
  <c r="M114" i="4"/>
  <c r="J114" i="4"/>
  <c r="R114" i="4"/>
  <c r="B115" i="4"/>
  <c r="F115" i="4"/>
  <c r="G115" i="4"/>
  <c r="H115" i="4"/>
  <c r="I115" i="4"/>
  <c r="J115" i="4"/>
  <c r="R115" i="4"/>
  <c r="B116" i="4"/>
  <c r="F116" i="4"/>
  <c r="G116" i="4"/>
  <c r="H116" i="4"/>
  <c r="I116" i="4"/>
  <c r="J116" i="4"/>
  <c r="R116" i="4"/>
  <c r="B117" i="4"/>
  <c r="F117" i="4"/>
  <c r="G117" i="4"/>
  <c r="H117" i="4"/>
  <c r="I117" i="4"/>
  <c r="J117" i="4"/>
  <c r="R117" i="4"/>
  <c r="B118" i="4"/>
  <c r="F118" i="4"/>
  <c r="G118" i="4"/>
  <c r="H118" i="4"/>
  <c r="I118" i="4"/>
  <c r="J118" i="4"/>
  <c r="R118" i="4"/>
  <c r="B119" i="4"/>
  <c r="F119" i="4"/>
  <c r="G119" i="4"/>
  <c r="H119" i="4"/>
  <c r="I119" i="4"/>
  <c r="M119" i="4"/>
  <c r="J119" i="4"/>
  <c r="N119" i="4"/>
  <c r="O119" i="4"/>
  <c r="P119" i="4"/>
  <c r="Q119" i="4"/>
  <c r="R119" i="4"/>
  <c r="S119" i="4"/>
  <c r="B120" i="4"/>
  <c r="F120" i="4"/>
  <c r="G120" i="4"/>
  <c r="H120" i="4"/>
  <c r="J120" i="4"/>
  <c r="N120" i="4"/>
  <c r="O120" i="4"/>
  <c r="P120" i="4"/>
  <c r="Q120" i="4"/>
  <c r="R120" i="4"/>
  <c r="S120" i="4"/>
  <c r="B121" i="4"/>
  <c r="F121" i="4"/>
  <c r="G121" i="4"/>
  <c r="H121" i="4"/>
  <c r="J121" i="4"/>
  <c r="N121" i="4"/>
  <c r="O121" i="4"/>
  <c r="P121" i="4"/>
  <c r="Q121" i="4"/>
  <c r="R121" i="4"/>
  <c r="S121" i="4"/>
  <c r="B122" i="4"/>
  <c r="F122" i="4"/>
  <c r="G122" i="4"/>
  <c r="H122" i="4"/>
  <c r="J122" i="4"/>
  <c r="N122" i="4"/>
  <c r="O122" i="4"/>
  <c r="P122" i="4"/>
  <c r="Q122" i="4"/>
  <c r="R122" i="4"/>
  <c r="S122" i="4"/>
  <c r="B123" i="4"/>
  <c r="F123" i="4"/>
  <c r="G123" i="4"/>
  <c r="H123" i="4"/>
  <c r="J123" i="4"/>
  <c r="N123" i="4"/>
  <c r="O123" i="4"/>
  <c r="P123" i="4"/>
  <c r="Q123" i="4"/>
  <c r="R123" i="4"/>
  <c r="S123" i="4"/>
  <c r="B124" i="4"/>
  <c r="F124" i="4"/>
  <c r="G124" i="4"/>
  <c r="H124" i="4"/>
  <c r="J124" i="4"/>
  <c r="N124" i="4"/>
  <c r="O124" i="4"/>
  <c r="P124" i="4"/>
  <c r="Q124" i="4"/>
  <c r="R124" i="4"/>
  <c r="S124" i="4"/>
  <c r="B125" i="4"/>
  <c r="F125" i="4"/>
  <c r="G125" i="4"/>
  <c r="H125" i="4"/>
  <c r="J125" i="4"/>
  <c r="N125" i="4"/>
  <c r="O125" i="4"/>
  <c r="P125" i="4"/>
  <c r="Q125" i="4"/>
  <c r="R125" i="4"/>
  <c r="S125" i="4"/>
  <c r="B126" i="4"/>
  <c r="F126" i="4"/>
  <c r="G126" i="4"/>
  <c r="H126" i="4"/>
  <c r="J126" i="4"/>
  <c r="N126" i="4"/>
  <c r="O126" i="4"/>
  <c r="P126" i="4"/>
  <c r="Q126" i="4"/>
  <c r="R126" i="4"/>
  <c r="S126" i="4"/>
  <c r="B127" i="4"/>
  <c r="F127" i="4"/>
  <c r="G127" i="4"/>
  <c r="H127" i="4"/>
  <c r="J127" i="4"/>
  <c r="N127" i="4"/>
  <c r="O127" i="4"/>
  <c r="P127" i="4"/>
  <c r="Q127" i="4"/>
  <c r="R127" i="4"/>
  <c r="S127" i="4"/>
  <c r="B128" i="4"/>
  <c r="F128" i="4"/>
  <c r="G128" i="4"/>
  <c r="H128" i="4"/>
  <c r="J128" i="4"/>
  <c r="N128" i="4"/>
  <c r="O128" i="4"/>
  <c r="P128" i="4"/>
  <c r="Q128" i="4"/>
  <c r="R128" i="4"/>
  <c r="S128" i="4"/>
  <c r="B129" i="4"/>
  <c r="F129" i="4"/>
  <c r="G129" i="4"/>
  <c r="H129" i="4"/>
  <c r="J129" i="4"/>
  <c r="N129" i="4"/>
  <c r="O129" i="4"/>
  <c r="P129" i="4"/>
  <c r="Q129" i="4"/>
  <c r="R129" i="4"/>
  <c r="S129" i="4"/>
  <c r="B130" i="4"/>
  <c r="F130" i="4"/>
  <c r="G130" i="4"/>
  <c r="H130" i="4"/>
  <c r="J130" i="4"/>
  <c r="N130" i="4"/>
  <c r="O130" i="4"/>
  <c r="P130" i="4"/>
  <c r="Q130" i="4"/>
  <c r="R130" i="4"/>
  <c r="S130" i="4"/>
  <c r="B131" i="4"/>
  <c r="F131" i="4"/>
  <c r="G131" i="4"/>
  <c r="H131" i="4"/>
  <c r="J131" i="4"/>
  <c r="N131" i="4"/>
  <c r="O131" i="4"/>
  <c r="P131" i="4"/>
  <c r="Q131" i="4"/>
  <c r="R131" i="4"/>
  <c r="S131" i="4"/>
  <c r="O75" i="2"/>
  <c r="Q62" i="4" s="1"/>
  <c r="L75" i="2"/>
  <c r="N62" i="4" s="1"/>
  <c r="N75" i="2"/>
  <c r="P62" i="4" s="1"/>
  <c r="Q75" i="2"/>
  <c r="S62" i="4" s="1"/>
  <c r="R75" i="2"/>
  <c r="L76" i="2"/>
  <c r="N63" i="4" s="1"/>
  <c r="N76" i="2"/>
  <c r="P63" i="4" s="1"/>
  <c r="Q76" i="2"/>
  <c r="S63" i="4" s="1"/>
  <c r="R76" i="2"/>
  <c r="L77" i="2"/>
  <c r="N64" i="4" s="1"/>
  <c r="N77" i="2"/>
  <c r="P64" i="4" s="1"/>
  <c r="Q77" i="2"/>
  <c r="S64" i="4" s="1"/>
  <c r="R77" i="2"/>
  <c r="L78" i="2"/>
  <c r="N65" i="4" s="1"/>
  <c r="N78" i="2"/>
  <c r="P65" i="4" s="1"/>
  <c r="Q78" i="2"/>
  <c r="S65" i="4" s="1"/>
  <c r="R78" i="2"/>
  <c r="M79" i="2"/>
  <c r="O66" i="4" s="1"/>
  <c r="L79" i="2"/>
  <c r="N66" i="4" s="1"/>
  <c r="N79" i="2"/>
  <c r="P66" i="4" s="1"/>
  <c r="Q79" i="2"/>
  <c r="S66" i="4" s="1"/>
  <c r="R79" i="2"/>
  <c r="O80" i="2"/>
  <c r="Q67" i="4" s="1"/>
  <c r="L80" i="2"/>
  <c r="N67" i="4" s="1"/>
  <c r="N80" i="2"/>
  <c r="P67" i="4" s="1"/>
  <c r="Q80" i="2"/>
  <c r="S67" i="4" s="1"/>
  <c r="R80" i="2"/>
  <c r="M68" i="4"/>
  <c r="L81" i="2"/>
  <c r="N68" i="4" s="1"/>
  <c r="N81" i="2"/>
  <c r="P68" i="4" s="1"/>
  <c r="Q81" i="2"/>
  <c r="S68" i="4" s="1"/>
  <c r="R81" i="2"/>
  <c r="L82" i="2"/>
  <c r="N69" i="4" s="1"/>
  <c r="N82" i="2"/>
  <c r="P69" i="4" s="1"/>
  <c r="Q82" i="2"/>
  <c r="S69" i="4" s="1"/>
  <c r="R82" i="2"/>
  <c r="M70" i="4"/>
  <c r="L83" i="2"/>
  <c r="N70" i="4" s="1"/>
  <c r="N83" i="2"/>
  <c r="P70" i="4" s="1"/>
  <c r="O83" i="2"/>
  <c r="Q70" i="4" s="1"/>
  <c r="Q83" i="2"/>
  <c r="S70" i="4" s="1"/>
  <c r="R83" i="2"/>
  <c r="O84" i="2"/>
  <c r="Q71" i="4" s="1"/>
  <c r="L84" i="2"/>
  <c r="N71" i="4" s="1"/>
  <c r="N84" i="2"/>
  <c r="P71" i="4" s="1"/>
  <c r="Q84" i="2"/>
  <c r="S71" i="4" s="1"/>
  <c r="R84" i="2"/>
  <c r="O85" i="2"/>
  <c r="Q72" i="4" s="1"/>
  <c r="M72" i="4"/>
  <c r="K72" i="4" s="1"/>
  <c r="L85" i="2"/>
  <c r="N72" i="4" s="1"/>
  <c r="N85" i="2"/>
  <c r="P72" i="4" s="1"/>
  <c r="Q85" i="2"/>
  <c r="S72" i="4" s="1"/>
  <c r="R85" i="2"/>
  <c r="M73" i="4"/>
  <c r="L86" i="2"/>
  <c r="N73" i="4" s="1"/>
  <c r="M86" i="2"/>
  <c r="O73" i="4" s="1"/>
  <c r="N86" i="2"/>
  <c r="P73" i="4" s="1"/>
  <c r="O86" i="2"/>
  <c r="Q73" i="4" s="1"/>
  <c r="Q86" i="2"/>
  <c r="S73" i="4" s="1"/>
  <c r="R86" i="2"/>
  <c r="L87" i="2"/>
  <c r="N74" i="4" s="1"/>
  <c r="N87" i="2"/>
  <c r="P74" i="4" s="1"/>
  <c r="Q87" i="2"/>
  <c r="S74" i="4" s="1"/>
  <c r="R87" i="2"/>
  <c r="L88" i="2"/>
  <c r="N75" i="4" s="1"/>
  <c r="N88" i="2"/>
  <c r="P75" i="4" s="1"/>
  <c r="Q88" i="2"/>
  <c r="S75" i="4" s="1"/>
  <c r="R88" i="2"/>
  <c r="L89" i="2"/>
  <c r="N76" i="4" s="1"/>
  <c r="N89" i="2"/>
  <c r="P76" i="4" s="1"/>
  <c r="Q89" i="2"/>
  <c r="S76" i="4" s="1"/>
  <c r="R89" i="2"/>
  <c r="O90" i="2"/>
  <c r="Q77" i="4" s="1"/>
  <c r="M77" i="4"/>
  <c r="K77" i="4" s="1"/>
  <c r="L90" i="2"/>
  <c r="N77" i="4" s="1"/>
  <c r="N90" i="2"/>
  <c r="P77" i="4" s="1"/>
  <c r="Q90" i="2"/>
  <c r="S77" i="4" s="1"/>
  <c r="R90" i="2"/>
  <c r="L91" i="2"/>
  <c r="N78" i="4"/>
  <c r="N91" i="2"/>
  <c r="P78" i="4" s="1"/>
  <c r="Q91" i="2"/>
  <c r="S78" i="4" s="1"/>
  <c r="R91" i="2"/>
  <c r="L92" i="2"/>
  <c r="N79" i="4" s="1"/>
  <c r="N92" i="2"/>
  <c r="P79" i="4" s="1"/>
  <c r="Q92" i="2"/>
  <c r="S79" i="4" s="1"/>
  <c r="R92" i="2"/>
  <c r="M80" i="4"/>
  <c r="L93" i="2"/>
  <c r="N80" i="4" s="1"/>
  <c r="N93" i="2"/>
  <c r="P80" i="4" s="1"/>
  <c r="Q93" i="2"/>
  <c r="S80" i="4" s="1"/>
  <c r="R93" i="2"/>
  <c r="M81" i="4"/>
  <c r="L94" i="2"/>
  <c r="N81" i="4" s="1"/>
  <c r="M94" i="2"/>
  <c r="O81" i="4" s="1"/>
  <c r="N94" i="2"/>
  <c r="P81" i="4" s="1"/>
  <c r="O94" i="2"/>
  <c r="Q81" i="4" s="1"/>
  <c r="Q94" i="2"/>
  <c r="S81" i="4" s="1"/>
  <c r="R94" i="2"/>
  <c r="L95" i="2"/>
  <c r="N82" i="4" s="1"/>
  <c r="N95" i="2"/>
  <c r="P82" i="4" s="1"/>
  <c r="Q95" i="2"/>
  <c r="S82" i="4" s="1"/>
  <c r="R95" i="2"/>
  <c r="L96" i="2"/>
  <c r="N83" i="4" s="1"/>
  <c r="N96" i="2"/>
  <c r="P83" i="4" s="1"/>
  <c r="O96" i="2"/>
  <c r="Q83" i="4" s="1"/>
  <c r="Q96" i="2"/>
  <c r="S83" i="4" s="1"/>
  <c r="R96" i="2"/>
  <c r="L97" i="2"/>
  <c r="N84" i="4" s="1"/>
  <c r="N97" i="2"/>
  <c r="P84" i="4" s="1"/>
  <c r="Q97" i="2"/>
  <c r="S84" i="4" s="1"/>
  <c r="R97" i="2"/>
  <c r="M98" i="2"/>
  <c r="O85" i="4" s="1"/>
  <c r="L98" i="2"/>
  <c r="N85" i="4" s="1"/>
  <c r="N98" i="2"/>
  <c r="P85" i="4"/>
  <c r="Q98" i="2"/>
  <c r="S85" i="4" s="1"/>
  <c r="R98" i="2"/>
  <c r="L99" i="2"/>
  <c r="N86" i="4"/>
  <c r="N99" i="2"/>
  <c r="P86" i="4" s="1"/>
  <c r="O99" i="2"/>
  <c r="Q86" i="4" s="1"/>
  <c r="Q99" i="2"/>
  <c r="S86" i="4" s="1"/>
  <c r="R99" i="2"/>
  <c r="L100" i="2"/>
  <c r="N87" i="4" s="1"/>
  <c r="N100" i="2"/>
  <c r="P87" i="4" s="1"/>
  <c r="Q100" i="2"/>
  <c r="S87" i="4" s="1"/>
  <c r="R100" i="2"/>
  <c r="M88" i="4"/>
  <c r="L101" i="2"/>
  <c r="N88" i="4" s="1"/>
  <c r="N101" i="2"/>
  <c r="P88" i="4" s="1"/>
  <c r="O101" i="2"/>
  <c r="Q88" i="4" s="1"/>
  <c r="Q101" i="2"/>
  <c r="S88" i="4" s="1"/>
  <c r="R101" i="2"/>
  <c r="L102" i="2"/>
  <c r="N89" i="4" s="1"/>
  <c r="N102" i="2"/>
  <c r="P89" i="4" s="1"/>
  <c r="Q102" i="2"/>
  <c r="S89" i="4" s="1"/>
  <c r="R102" i="2"/>
  <c r="L103" i="2"/>
  <c r="N90" i="4" s="1"/>
  <c r="N103" i="2"/>
  <c r="P90" i="4" s="1"/>
  <c r="Q103" i="2"/>
  <c r="S90" i="4"/>
  <c r="R103" i="2"/>
  <c r="M104" i="2"/>
  <c r="O91" i="4" s="1"/>
  <c r="L104" i="2"/>
  <c r="N91" i="4"/>
  <c r="N104" i="2"/>
  <c r="P91" i="4" s="1"/>
  <c r="O104" i="2"/>
  <c r="Q91" i="4" s="1"/>
  <c r="Q104" i="2"/>
  <c r="S91" i="4"/>
  <c r="R104" i="2"/>
  <c r="L105" i="2"/>
  <c r="N92" i="4" s="1"/>
  <c r="N105" i="2"/>
  <c r="P92" i="4" s="1"/>
  <c r="Q105" i="2"/>
  <c r="S92" i="4" s="1"/>
  <c r="R105" i="2"/>
  <c r="L106" i="2"/>
  <c r="N93" i="4" s="1"/>
  <c r="N106" i="2"/>
  <c r="P93" i="4" s="1"/>
  <c r="Q106" i="2"/>
  <c r="S93" i="4" s="1"/>
  <c r="R106" i="2"/>
  <c r="M94" i="4"/>
  <c r="L107" i="2"/>
  <c r="N94" i="4" s="1"/>
  <c r="N107" i="2"/>
  <c r="P94" i="4" s="1"/>
  <c r="O107" i="2"/>
  <c r="Q94" i="4" s="1"/>
  <c r="Q107" i="2"/>
  <c r="S94" i="4" s="1"/>
  <c r="R107" i="2"/>
  <c r="M108" i="2"/>
  <c r="O95" i="4" s="1"/>
  <c r="L108" i="2"/>
  <c r="N95" i="4" s="1"/>
  <c r="N108" i="2"/>
  <c r="P95" i="4" s="1"/>
  <c r="Q108" i="2"/>
  <c r="S95" i="4" s="1"/>
  <c r="R108" i="2"/>
  <c r="M96" i="4"/>
  <c r="L109" i="2"/>
  <c r="N96" i="4" s="1"/>
  <c r="N109" i="2"/>
  <c r="P96" i="4" s="1"/>
  <c r="Q109" i="2"/>
  <c r="S96" i="4" s="1"/>
  <c r="R109" i="2"/>
  <c r="L110" i="2"/>
  <c r="N97" i="4" s="1"/>
  <c r="N110" i="2"/>
  <c r="P97" i="4" s="1"/>
  <c r="Q110" i="2"/>
  <c r="S97" i="4" s="1"/>
  <c r="R110" i="2"/>
  <c r="O111" i="2"/>
  <c r="Q98" i="4" s="1"/>
  <c r="L111" i="2"/>
  <c r="N98" i="4" s="1"/>
  <c r="N111" i="2"/>
  <c r="P98" i="4" s="1"/>
  <c r="Q111" i="2"/>
  <c r="S98" i="4" s="1"/>
  <c r="R111" i="2"/>
  <c r="M112" i="2"/>
  <c r="O99" i="4" s="1"/>
  <c r="L112" i="2"/>
  <c r="N99" i="4" s="1"/>
  <c r="N112" i="2"/>
  <c r="P99" i="4" s="1"/>
  <c r="Q112" i="2"/>
  <c r="S99" i="4" s="1"/>
  <c r="R112" i="2"/>
  <c r="O113" i="2"/>
  <c r="Q100" i="4" s="1"/>
  <c r="L113" i="2"/>
  <c r="N100" i="4" s="1"/>
  <c r="N113" i="2"/>
  <c r="P100" i="4" s="1"/>
  <c r="Q113" i="2"/>
  <c r="S100" i="4" s="1"/>
  <c r="R113" i="2"/>
  <c r="O114" i="2"/>
  <c r="Q101" i="4" s="1"/>
  <c r="M114" i="2"/>
  <c r="O101" i="4" s="1"/>
  <c r="L114" i="2"/>
  <c r="N101" i="4" s="1"/>
  <c r="N114" i="2"/>
  <c r="P101" i="4" s="1"/>
  <c r="Q114" i="2"/>
  <c r="S101" i="4" s="1"/>
  <c r="R114" i="2"/>
  <c r="M115" i="2"/>
  <c r="O102" i="4" s="1"/>
  <c r="L115" i="2"/>
  <c r="N102" i="4" s="1"/>
  <c r="N115" i="2"/>
  <c r="P102" i="4" s="1"/>
  <c r="Q115" i="2"/>
  <c r="S102" i="4" s="1"/>
  <c r="R115" i="2"/>
  <c r="L116" i="2"/>
  <c r="N103" i="4" s="1"/>
  <c r="N116" i="2"/>
  <c r="P103" i="4" s="1"/>
  <c r="Q116" i="2"/>
  <c r="S103" i="4" s="1"/>
  <c r="R116" i="2"/>
  <c r="L117" i="2"/>
  <c r="N104" i="4" s="1"/>
  <c r="N117" i="2"/>
  <c r="P104" i="4" s="1"/>
  <c r="Q117" i="2"/>
  <c r="S104" i="4" s="1"/>
  <c r="R117" i="2"/>
  <c r="M105" i="4"/>
  <c r="K105" i="4" s="1"/>
  <c r="L118" i="2"/>
  <c r="N105" i="4" s="1"/>
  <c r="M118" i="2"/>
  <c r="O105" i="4" s="1"/>
  <c r="N118" i="2"/>
  <c r="P105" i="4" s="1"/>
  <c r="O118" i="2"/>
  <c r="Q105" i="4" s="1"/>
  <c r="Q118" i="2"/>
  <c r="S105" i="4" s="1"/>
  <c r="R118" i="2"/>
  <c r="L119" i="2"/>
  <c r="N106" i="4" s="1"/>
  <c r="N119" i="2"/>
  <c r="P106" i="4" s="1"/>
  <c r="Q119" i="2"/>
  <c r="S106" i="4" s="1"/>
  <c r="R119" i="2"/>
  <c r="L120" i="2"/>
  <c r="N107" i="4" s="1"/>
  <c r="N120" i="2"/>
  <c r="P107" i="4" s="1"/>
  <c r="Q120" i="2"/>
  <c r="S107" i="4" s="1"/>
  <c r="R120" i="2"/>
  <c r="M121" i="2"/>
  <c r="O108" i="4" s="1"/>
  <c r="L121" i="2"/>
  <c r="N108" i="4" s="1"/>
  <c r="N121" i="2"/>
  <c r="P108" i="4" s="1"/>
  <c r="O121" i="2"/>
  <c r="Q108" i="4" s="1"/>
  <c r="Q121" i="2"/>
  <c r="S108" i="4" s="1"/>
  <c r="R121" i="2"/>
  <c r="L122" i="2"/>
  <c r="N109" i="4" s="1"/>
  <c r="N122" i="2"/>
  <c r="P109" i="4" s="1"/>
  <c r="O122" i="2"/>
  <c r="Q109" i="4" s="1"/>
  <c r="Q122" i="2"/>
  <c r="S109" i="4" s="1"/>
  <c r="R122" i="2"/>
  <c r="L123" i="2"/>
  <c r="N110" i="4" s="1"/>
  <c r="N123" i="2"/>
  <c r="P110" i="4" s="1"/>
  <c r="Q123" i="2"/>
  <c r="S110" i="4" s="1"/>
  <c r="R123" i="2"/>
  <c r="M124" i="2"/>
  <c r="O111" i="4" s="1"/>
  <c r="L124" i="2"/>
  <c r="N111" i="4" s="1"/>
  <c r="N124" i="2"/>
  <c r="P111" i="4" s="1"/>
  <c r="Q124" i="2"/>
  <c r="S111" i="4" s="1"/>
  <c r="R124" i="2"/>
  <c r="L125" i="2"/>
  <c r="N112" i="4" s="1"/>
  <c r="N125" i="2"/>
  <c r="P112" i="4" s="1"/>
  <c r="Q125" i="2"/>
  <c r="S112" i="4"/>
  <c r="R125" i="2"/>
  <c r="L126" i="2"/>
  <c r="N113" i="4" s="1"/>
  <c r="N126" i="2"/>
  <c r="P113" i="4" s="1"/>
  <c r="O126" i="2"/>
  <c r="Q113" i="4" s="1"/>
  <c r="Q126" i="2"/>
  <c r="S113" i="4" s="1"/>
  <c r="R126" i="2"/>
  <c r="O127" i="2"/>
  <c r="Q114" i="4" s="1"/>
  <c r="L127" i="2"/>
  <c r="N114" i="4" s="1"/>
  <c r="N127" i="2"/>
  <c r="P114" i="4"/>
  <c r="Q127" i="2"/>
  <c r="S114" i="4" s="1"/>
  <c r="R127" i="2"/>
  <c r="M128" i="2"/>
  <c r="O115" i="4" s="1"/>
  <c r="L128" i="2"/>
  <c r="N115" i="4" s="1"/>
  <c r="N128" i="2"/>
  <c r="P115" i="4"/>
  <c r="Q128" i="2"/>
  <c r="S115" i="4" s="1"/>
  <c r="R128" i="2"/>
  <c r="L129" i="2"/>
  <c r="N116" i="4" s="1"/>
  <c r="N129" i="2"/>
  <c r="P116" i="4" s="1"/>
  <c r="Q129" i="2"/>
  <c r="S116" i="4"/>
  <c r="R129" i="2"/>
  <c r="O130" i="2"/>
  <c r="Q117" i="4" s="1"/>
  <c r="L130" i="2"/>
  <c r="N117" i="4"/>
  <c r="N130" i="2"/>
  <c r="P117" i="4" s="1"/>
  <c r="Q130" i="2"/>
  <c r="S117" i="4" s="1"/>
  <c r="R130" i="2"/>
  <c r="M131" i="2"/>
  <c r="O118" i="4" s="1"/>
  <c r="O131" i="2"/>
  <c r="Q118" i="4" s="1"/>
  <c r="L131" i="2"/>
  <c r="N118" i="4" s="1"/>
  <c r="N131" i="2"/>
  <c r="P118" i="4" s="1"/>
  <c r="Q131" i="2"/>
  <c r="S118" i="4" s="1"/>
  <c r="R131" i="2"/>
  <c r="M118" i="4"/>
  <c r="M112" i="4"/>
  <c r="K112" i="4" s="1"/>
  <c r="M108" i="4"/>
  <c r="K108" i="4" s="1"/>
  <c r="M101" i="4"/>
  <c r="O116" i="2"/>
  <c r="Q103" i="4" s="1"/>
  <c r="M99" i="2"/>
  <c r="O86" i="4" s="1"/>
  <c r="M86" i="4"/>
  <c r="M96" i="2"/>
  <c r="O83" i="4" s="1"/>
  <c r="M83" i="4"/>
  <c r="M78" i="4"/>
  <c r="K78" i="4" s="1"/>
  <c r="M83" i="2"/>
  <c r="O70" i="4" s="1"/>
  <c r="M80" i="2"/>
  <c r="O67" i="4" s="1"/>
  <c r="M67" i="4"/>
  <c r="M76" i="2"/>
  <c r="O63" i="4" s="1"/>
  <c r="M111" i="4"/>
  <c r="K111" i="4" s="1"/>
  <c r="M107" i="4"/>
  <c r="M111" i="2"/>
  <c r="O98" i="4" s="1"/>
  <c r="M98" i="4"/>
  <c r="K98" i="4" s="1"/>
  <c r="O128" i="2"/>
  <c r="Q115" i="4" s="1"/>
  <c r="M102" i="4"/>
  <c r="M90" i="2"/>
  <c r="O77" i="4" s="1"/>
  <c r="M115" i="4"/>
  <c r="K115" i="4" s="1"/>
  <c r="M110" i="4"/>
  <c r="M106" i="4"/>
  <c r="M99" i="4"/>
  <c r="M95" i="4"/>
  <c r="K95" i="4" s="1"/>
  <c r="M91" i="4"/>
  <c r="M122" i="2"/>
  <c r="O109" i="4" s="1"/>
  <c r="O115" i="2"/>
  <c r="Q102" i="4" s="1"/>
  <c r="O112" i="2"/>
  <c r="Q99" i="4" s="1"/>
  <c r="M101" i="2"/>
  <c r="O88" i="4" s="1"/>
  <c r="M82" i="4"/>
  <c r="M92" i="2"/>
  <c r="O79" i="4" s="1"/>
  <c r="M85" i="2"/>
  <c r="O72" i="4" s="1"/>
  <c r="M84" i="2"/>
  <c r="O71" i="4" s="1"/>
  <c r="M71" i="4"/>
  <c r="M75" i="2"/>
  <c r="O62" i="4" s="1"/>
  <c r="M62" i="4"/>
  <c r="K62" i="4" s="1"/>
  <c r="O124" i="2"/>
  <c r="Q111" i="4" s="1"/>
  <c r="O108" i="2"/>
  <c r="Q95" i="4" s="1"/>
  <c r="M127" i="2"/>
  <c r="O114" i="4" s="1"/>
  <c r="M21" i="4"/>
  <c r="I21" i="4"/>
  <c r="M22" i="4"/>
  <c r="I22" i="4"/>
  <c r="M23" i="4"/>
  <c r="I23" i="4"/>
  <c r="O38" i="2"/>
  <c r="Q25" i="4" s="1"/>
  <c r="M27" i="4"/>
  <c r="I27" i="4"/>
  <c r="M28" i="4"/>
  <c r="I28" i="4"/>
  <c r="M29" i="4"/>
  <c r="M43" i="2"/>
  <c r="O30" i="4" s="1"/>
  <c r="M30" i="4"/>
  <c r="O44" i="2"/>
  <c r="Q31" i="4" s="1"/>
  <c r="O45" i="2"/>
  <c r="Q32" i="4" s="1"/>
  <c r="M33" i="4"/>
  <c r="I33" i="4"/>
  <c r="M47" i="2"/>
  <c r="O34" i="4" s="1"/>
  <c r="M34" i="4"/>
  <c r="O49" i="2"/>
  <c r="Q36" i="4" s="1"/>
  <c r="O50" i="2"/>
  <c r="Q37" i="4" s="1"/>
  <c r="M38" i="4"/>
  <c r="I38" i="4"/>
  <c r="M52" i="2"/>
  <c r="O39" i="4" s="1"/>
  <c r="M41" i="4"/>
  <c r="I41" i="4"/>
  <c r="M56" i="2"/>
  <c r="M43" i="4"/>
  <c r="I43" i="4"/>
  <c r="M45" i="4"/>
  <c r="O59" i="2"/>
  <c r="Q46" i="4" s="1"/>
  <c r="O60" i="2"/>
  <c r="Q47" i="4" s="1"/>
  <c r="O61" i="2"/>
  <c r="Q48" i="4" s="1"/>
  <c r="O63" i="2"/>
  <c r="Q50" i="4" s="1"/>
  <c r="M50" i="4"/>
  <c r="M66" i="2"/>
  <c r="O53" i="4" s="1"/>
  <c r="M53" i="4"/>
  <c r="I53" i="4"/>
  <c r="M54" i="4"/>
  <c r="M55" i="4"/>
  <c r="M68" i="2"/>
  <c r="O55" i="4" s="1"/>
  <c r="O70" i="2"/>
  <c r="Q57" i="4" s="1"/>
  <c r="M57" i="4"/>
  <c r="M59" i="4"/>
  <c r="I59" i="4"/>
  <c r="M73" i="2"/>
  <c r="O60" i="4" s="1"/>
  <c r="M61" i="4"/>
  <c r="I61" i="4"/>
  <c r="M13" i="4"/>
  <c r="M16" i="4"/>
  <c r="R16" i="2"/>
  <c r="R17" i="2"/>
  <c r="R18" i="2"/>
  <c r="R19" i="2"/>
  <c r="R21" i="2"/>
  <c r="R22" i="2"/>
  <c r="R23" i="2"/>
  <c r="R24" i="2"/>
  <c r="R25" i="2"/>
  <c r="R26" i="2"/>
  <c r="R27" i="2"/>
  <c r="R28" i="2"/>
  <c r="R29" i="2"/>
  <c r="R30" i="2"/>
  <c r="R31"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15" i="2"/>
  <c r="M5" i="4"/>
  <c r="M6" i="4"/>
  <c r="I6" i="4"/>
  <c r="M8" i="4"/>
  <c r="M9" i="4"/>
  <c r="M12" i="4"/>
  <c r="I12" i="4"/>
  <c r="M14" i="4"/>
  <c r="I14" i="4"/>
  <c r="M24" i="4"/>
  <c r="M32" i="4"/>
  <c r="I32" i="4"/>
  <c r="M40" i="4"/>
  <c r="M44" i="4"/>
  <c r="I44" i="4"/>
  <c r="M48" i="4"/>
  <c r="I48" i="4"/>
  <c r="M52" i="4"/>
  <c r="M56" i="4"/>
  <c r="M60" i="4"/>
  <c r="I60" i="4"/>
  <c r="O15" i="2"/>
  <c r="Q2" i="4" s="1"/>
  <c r="O37" i="2"/>
  <c r="Q24" i="4" s="1"/>
  <c r="O39" i="2"/>
  <c r="Q26" i="4" s="1"/>
  <c r="O41" i="2"/>
  <c r="Q28" i="4" s="1"/>
  <c r="O51" i="2"/>
  <c r="Q38" i="4" s="1"/>
  <c r="O53" i="2"/>
  <c r="Q40" i="4" s="1"/>
  <c r="O57" i="2"/>
  <c r="Q44" i="4" s="1"/>
  <c r="O65" i="2"/>
  <c r="Q52" i="4" s="1"/>
  <c r="O66" i="2"/>
  <c r="Q53" i="4" s="1"/>
  <c r="O67" i="2"/>
  <c r="Q54" i="4" s="1"/>
  <c r="O69" i="2"/>
  <c r="Q56" i="4" s="1"/>
  <c r="O73" i="2"/>
  <c r="Q60" i="4" s="1"/>
  <c r="M37" i="2"/>
  <c r="O24" i="4" s="1"/>
  <c r="M41" i="2"/>
  <c r="O28" i="4" s="1"/>
  <c r="M48" i="2"/>
  <c r="O35" i="4" s="1"/>
  <c r="M49" i="2"/>
  <c r="O36" i="4" s="1"/>
  <c r="M51" i="2"/>
  <c r="O38" i="4" s="1"/>
  <c r="M53" i="2"/>
  <c r="O40" i="4" s="1"/>
  <c r="M57" i="2"/>
  <c r="O44" i="4" s="1"/>
  <c r="M59" i="2"/>
  <c r="O46" i="4" s="1"/>
  <c r="M65" i="2"/>
  <c r="O52" i="4" s="1"/>
  <c r="M67" i="2"/>
  <c r="O54" i="4" s="1"/>
  <c r="M69" i="2"/>
  <c r="O56" i="4" s="1"/>
  <c r="M15" i="2"/>
  <c r="O2" i="4" s="1"/>
  <c r="M63" i="2"/>
  <c r="O50" i="4" s="1"/>
  <c r="O71" i="2"/>
  <c r="Q58" i="4" s="1"/>
  <c r="O47" i="2"/>
  <c r="Q34" i="4" s="1"/>
  <c r="M11" i="4"/>
  <c r="I11" i="4"/>
  <c r="M7" i="4"/>
  <c r="I7" i="4"/>
  <c r="M40" i="2"/>
  <c r="O27" i="4" s="1"/>
  <c r="O56" i="2"/>
  <c r="Q43" i="4" s="1"/>
  <c r="M36" i="2"/>
  <c r="O23" i="4" s="1"/>
  <c r="M60" i="2"/>
  <c r="O47" i="4" s="1"/>
  <c r="M44" i="2"/>
  <c r="O31" i="4" s="1"/>
  <c r="O52" i="2"/>
  <c r="Q39" i="4" s="1"/>
  <c r="M47" i="4"/>
  <c r="M39" i="4"/>
  <c r="M31" i="4"/>
  <c r="O40" i="2"/>
  <c r="Q27" i="4" s="1"/>
  <c r="M15" i="4"/>
  <c r="O42" i="2"/>
  <c r="Q29" i="4" s="1"/>
  <c r="M74" i="2"/>
  <c r="O61" i="4" s="1"/>
  <c r="M70" i="2"/>
  <c r="O57" i="4" s="1"/>
  <c r="M62" i="2"/>
  <c r="O49" i="4" s="1"/>
  <c r="M58" i="2"/>
  <c r="O45" i="4" s="1"/>
  <c r="M54" i="2"/>
  <c r="O41" i="4" s="1"/>
  <c r="M50" i="2"/>
  <c r="O37" i="4" s="1"/>
  <c r="M42" i="2"/>
  <c r="M38" i="2"/>
  <c r="O25" i="4" s="1"/>
  <c r="O74" i="2"/>
  <c r="Q61" i="4" s="1"/>
  <c r="O46" i="2"/>
  <c r="Q33" i="4" s="1"/>
  <c r="O58" i="2"/>
  <c r="Q45" i="4" s="1"/>
  <c r="M37" i="4"/>
  <c r="I37" i="4"/>
  <c r="M25" i="4"/>
  <c r="M17" i="4"/>
  <c r="M19" i="4"/>
  <c r="I19" i="4"/>
  <c r="O22" i="4"/>
  <c r="Q22" i="4"/>
  <c r="M20" i="4"/>
  <c r="I20" i="4"/>
  <c r="O36" i="2"/>
  <c r="Q23" i="4" s="1"/>
  <c r="Q15" i="2"/>
  <c r="S2" i="4"/>
  <c r="P21" i="4"/>
  <c r="N36" i="2"/>
  <c r="P23" i="4" s="1"/>
  <c r="N37" i="2"/>
  <c r="P24" i="4" s="1"/>
  <c r="N38" i="2"/>
  <c r="P25" i="4" s="1"/>
  <c r="N39" i="2"/>
  <c r="P26" i="4" s="1"/>
  <c r="N40" i="2"/>
  <c r="P27" i="4" s="1"/>
  <c r="N41" i="2"/>
  <c r="N42" i="2"/>
  <c r="P29" i="4" s="1"/>
  <c r="N43" i="2"/>
  <c r="P30" i="4" s="1"/>
  <c r="N44" i="2"/>
  <c r="P31" i="4" s="1"/>
  <c r="N45" i="2"/>
  <c r="N46" i="2"/>
  <c r="P33" i="4" s="1"/>
  <c r="N47" i="2"/>
  <c r="P34" i="4" s="1"/>
  <c r="N48" i="2"/>
  <c r="P35" i="4" s="1"/>
  <c r="N49" i="2"/>
  <c r="P36" i="4" s="1"/>
  <c r="N50" i="2"/>
  <c r="P37" i="4" s="1"/>
  <c r="N51" i="2"/>
  <c r="N52" i="2"/>
  <c r="P39" i="4" s="1"/>
  <c r="N53" i="2"/>
  <c r="P40" i="4" s="1"/>
  <c r="N54" i="2"/>
  <c r="P41" i="4" s="1"/>
  <c r="N55" i="2"/>
  <c r="N56" i="2"/>
  <c r="P43" i="4" s="1"/>
  <c r="N57" i="2"/>
  <c r="P44" i="4" s="1"/>
  <c r="N58" i="2"/>
  <c r="P45" i="4" s="1"/>
  <c r="N59" i="2"/>
  <c r="N60" i="2"/>
  <c r="P47" i="4" s="1"/>
  <c r="N61" i="2"/>
  <c r="P48" i="4" s="1"/>
  <c r="N62" i="2"/>
  <c r="P49" i="4" s="1"/>
  <c r="N63" i="2"/>
  <c r="P50" i="4" s="1"/>
  <c r="N64" i="2"/>
  <c r="P51" i="4" s="1"/>
  <c r="N65" i="2"/>
  <c r="N66" i="2"/>
  <c r="P53" i="4" s="1"/>
  <c r="N67" i="2"/>
  <c r="P54" i="4" s="1"/>
  <c r="N68" i="2"/>
  <c r="P55" i="4" s="1"/>
  <c r="N69" i="2"/>
  <c r="P56" i="4" s="1"/>
  <c r="N70" i="2"/>
  <c r="P57" i="4" s="1"/>
  <c r="N71" i="2"/>
  <c r="P58" i="4" s="1"/>
  <c r="N72" i="2"/>
  <c r="P59" i="4" s="1"/>
  <c r="N73" i="2"/>
  <c r="N74" i="2"/>
  <c r="P61" i="4" s="1"/>
  <c r="N15" i="2"/>
  <c r="P2" i="4" s="1"/>
  <c r="N21" i="4"/>
  <c r="N22" i="4"/>
  <c r="L36" i="2"/>
  <c r="N23" i="4" s="1"/>
  <c r="L37" i="2"/>
  <c r="N24" i="4" s="1"/>
  <c r="L38" i="2"/>
  <c r="N25" i="4" s="1"/>
  <c r="L39" i="2"/>
  <c r="N26" i="4" s="1"/>
  <c r="L40" i="2"/>
  <c r="N27" i="4" s="1"/>
  <c r="L41" i="2"/>
  <c r="N28" i="4" s="1"/>
  <c r="L42" i="2"/>
  <c r="N29" i="4" s="1"/>
  <c r="L43" i="2"/>
  <c r="N30" i="4" s="1"/>
  <c r="L44" i="2"/>
  <c r="N31" i="4" s="1"/>
  <c r="L45" i="2"/>
  <c r="N32" i="4" s="1"/>
  <c r="L46" i="2"/>
  <c r="N33" i="4" s="1"/>
  <c r="L47" i="2"/>
  <c r="N34" i="4" s="1"/>
  <c r="L48" i="2"/>
  <c r="N35" i="4" s="1"/>
  <c r="L49" i="2"/>
  <c r="N36" i="4" s="1"/>
  <c r="L50" i="2"/>
  <c r="N37" i="4" s="1"/>
  <c r="L51" i="2"/>
  <c r="N38" i="4" s="1"/>
  <c r="L52" i="2"/>
  <c r="N39" i="4" s="1"/>
  <c r="L53" i="2"/>
  <c r="L54" i="2"/>
  <c r="N41" i="4" s="1"/>
  <c r="L55" i="2"/>
  <c r="N42" i="4" s="1"/>
  <c r="L56" i="2"/>
  <c r="N43" i="4" s="1"/>
  <c r="L57" i="2"/>
  <c r="N44" i="4" s="1"/>
  <c r="L58" i="2"/>
  <c r="N45" i="4" s="1"/>
  <c r="L59" i="2"/>
  <c r="N46" i="4" s="1"/>
  <c r="L60" i="2"/>
  <c r="N47" i="4" s="1"/>
  <c r="L61" i="2"/>
  <c r="N48" i="4" s="1"/>
  <c r="L62" i="2"/>
  <c r="L63" i="2"/>
  <c r="N50" i="4" s="1"/>
  <c r="L64" i="2"/>
  <c r="N51" i="4" s="1"/>
  <c r="L65" i="2"/>
  <c r="N52" i="4" s="1"/>
  <c r="L66" i="2"/>
  <c r="N53" i="4" s="1"/>
  <c r="L67" i="2"/>
  <c r="N54" i="4" s="1"/>
  <c r="L68" i="2"/>
  <c r="L69" i="2"/>
  <c r="N56" i="4" s="1"/>
  <c r="L70" i="2"/>
  <c r="N57" i="4" s="1"/>
  <c r="L71" i="2"/>
  <c r="N58" i="4" s="1"/>
  <c r="L72" i="2"/>
  <c r="L73" i="2"/>
  <c r="N60" i="4" s="1"/>
  <c r="L74" i="2"/>
  <c r="N61" i="4" s="1"/>
  <c r="L15" i="2"/>
  <c r="Q36" i="2"/>
  <c r="S23" i="4" s="1"/>
  <c r="Q37" i="2"/>
  <c r="S24" i="4" s="1"/>
  <c r="Q38" i="2"/>
  <c r="Q39" i="2"/>
  <c r="Q40" i="2"/>
  <c r="S27" i="4"/>
  <c r="Q41" i="2"/>
  <c r="S28" i="4" s="1"/>
  <c r="Q42" i="2"/>
  <c r="S29" i="4" s="1"/>
  <c r="Q43" i="2"/>
  <c r="S30" i="4" s="1"/>
  <c r="Q44" i="2"/>
  <c r="S31" i="4" s="1"/>
  <c r="Q45" i="2"/>
  <c r="Q46" i="2"/>
  <c r="S33" i="4" s="1"/>
  <c r="Q47" i="2"/>
  <c r="S34" i="4" s="1"/>
  <c r="Q48" i="2"/>
  <c r="S35" i="4" s="1"/>
  <c r="Q49" i="2"/>
  <c r="S36" i="4" s="1"/>
  <c r="Q50" i="2"/>
  <c r="Q51" i="2"/>
  <c r="S38" i="4" s="1"/>
  <c r="Q52" i="2"/>
  <c r="S39" i="4" s="1"/>
  <c r="Q53" i="2"/>
  <c r="Q54" i="2"/>
  <c r="S41" i="4" s="1"/>
  <c r="Q55" i="2"/>
  <c r="S42" i="4" s="1"/>
  <c r="Q56" i="2"/>
  <c r="S43" i="4" s="1"/>
  <c r="Q57" i="2"/>
  <c r="Q58" i="2"/>
  <c r="S45" i="4" s="1"/>
  <c r="Q59" i="2"/>
  <c r="S46" i="4" s="1"/>
  <c r="Q60" i="2"/>
  <c r="S47" i="4" s="1"/>
  <c r="Q61" i="2"/>
  <c r="S48" i="4" s="1"/>
  <c r="Q62" i="2"/>
  <c r="Q63" i="2"/>
  <c r="Q64" i="2"/>
  <c r="S51" i="4" s="1"/>
  <c r="Q65" i="2"/>
  <c r="S52" i="4" s="1"/>
  <c r="Q66" i="2"/>
  <c r="Q67" i="2"/>
  <c r="S54" i="4" s="1"/>
  <c r="Q68" i="2"/>
  <c r="S55" i="4" s="1"/>
  <c r="Q69" i="2"/>
  <c r="S56" i="4" s="1"/>
  <c r="Q70" i="2"/>
  <c r="S57" i="4" s="1"/>
  <c r="Q71" i="2"/>
  <c r="Q72" i="2"/>
  <c r="S59" i="4" s="1"/>
  <c r="Q73" i="2"/>
  <c r="S60" i="4" s="1"/>
  <c r="Q74" i="2"/>
  <c r="S61" i="4" s="1"/>
  <c r="B3" i="4"/>
  <c r="F3" i="4"/>
  <c r="G3" i="4"/>
  <c r="H3" i="4"/>
  <c r="I3" i="4"/>
  <c r="J3" i="4"/>
  <c r="R3" i="4"/>
  <c r="S3" i="4"/>
  <c r="B4" i="4"/>
  <c r="F4" i="4"/>
  <c r="G4" i="4"/>
  <c r="H4" i="4"/>
  <c r="I4" i="4"/>
  <c r="J4" i="4"/>
  <c r="R4" i="4"/>
  <c r="B5" i="4"/>
  <c r="F5" i="4"/>
  <c r="G5" i="4"/>
  <c r="H5" i="4"/>
  <c r="I5" i="4"/>
  <c r="J5" i="4"/>
  <c r="R5" i="4"/>
  <c r="B6" i="4"/>
  <c r="F6" i="4"/>
  <c r="G6" i="4"/>
  <c r="H6" i="4"/>
  <c r="J6" i="4"/>
  <c r="R6" i="4"/>
  <c r="B7" i="4"/>
  <c r="F7" i="4"/>
  <c r="G7" i="4"/>
  <c r="H7" i="4"/>
  <c r="J7" i="4"/>
  <c r="R7" i="4"/>
  <c r="B8" i="4"/>
  <c r="F8" i="4"/>
  <c r="G8" i="4"/>
  <c r="H8" i="4"/>
  <c r="I8" i="4"/>
  <c r="J8" i="4"/>
  <c r="R8" i="4"/>
  <c r="B9" i="4"/>
  <c r="F9" i="4"/>
  <c r="G9" i="4"/>
  <c r="H9" i="4"/>
  <c r="I9" i="4"/>
  <c r="J9" i="4"/>
  <c r="R9" i="4"/>
  <c r="B10" i="4"/>
  <c r="F10" i="4"/>
  <c r="G10" i="4"/>
  <c r="H10" i="4"/>
  <c r="I10" i="4"/>
  <c r="J10" i="4"/>
  <c r="R10" i="4"/>
  <c r="B11" i="4"/>
  <c r="F11" i="4"/>
  <c r="G11" i="4"/>
  <c r="H11" i="4"/>
  <c r="J11" i="4"/>
  <c r="R11" i="4"/>
  <c r="B12" i="4"/>
  <c r="F12" i="4"/>
  <c r="G12" i="4"/>
  <c r="H12" i="4"/>
  <c r="J12" i="4"/>
  <c r="R12" i="4"/>
  <c r="B13" i="4"/>
  <c r="F13" i="4"/>
  <c r="G13" i="4"/>
  <c r="H13" i="4"/>
  <c r="I13" i="4"/>
  <c r="J13" i="4"/>
  <c r="R13" i="4"/>
  <c r="B14" i="4"/>
  <c r="F14" i="4"/>
  <c r="G14" i="4"/>
  <c r="H14" i="4"/>
  <c r="J14" i="4"/>
  <c r="R14" i="4"/>
  <c r="B15" i="4"/>
  <c r="F15" i="4"/>
  <c r="G15" i="4"/>
  <c r="H15" i="4"/>
  <c r="I15" i="4"/>
  <c r="J15" i="4"/>
  <c r="R15" i="4"/>
  <c r="B16" i="4"/>
  <c r="F16" i="4"/>
  <c r="G16" i="4"/>
  <c r="H16" i="4"/>
  <c r="I16" i="4"/>
  <c r="J16" i="4"/>
  <c r="R16" i="4"/>
  <c r="S16" i="4"/>
  <c r="B17" i="4"/>
  <c r="F17" i="4"/>
  <c r="G17" i="4"/>
  <c r="H17" i="4"/>
  <c r="I17" i="4"/>
  <c r="J17" i="4"/>
  <c r="R17" i="4"/>
  <c r="S17" i="4"/>
  <c r="B18" i="4"/>
  <c r="F18" i="4"/>
  <c r="G18" i="4"/>
  <c r="H18" i="4"/>
  <c r="I18" i="4"/>
  <c r="J18" i="4"/>
  <c r="R18" i="4"/>
  <c r="S18" i="4"/>
  <c r="B19" i="4"/>
  <c r="F19" i="4"/>
  <c r="G19" i="4"/>
  <c r="H19" i="4"/>
  <c r="J19" i="4"/>
  <c r="R19" i="4"/>
  <c r="B20" i="4"/>
  <c r="F20" i="4"/>
  <c r="G20" i="4"/>
  <c r="H20" i="4"/>
  <c r="J20" i="4"/>
  <c r="O20" i="4"/>
  <c r="P20" i="4"/>
  <c r="R20" i="4"/>
  <c r="S20" i="4"/>
  <c r="B21" i="4"/>
  <c r="F21" i="4"/>
  <c r="G21" i="4"/>
  <c r="H21" i="4"/>
  <c r="J21" i="4"/>
  <c r="R21" i="4"/>
  <c r="S21" i="4"/>
  <c r="B22" i="4"/>
  <c r="F22" i="4"/>
  <c r="G22" i="4"/>
  <c r="H22" i="4"/>
  <c r="J22" i="4"/>
  <c r="P22" i="4"/>
  <c r="R22" i="4"/>
  <c r="S22" i="4"/>
  <c r="B23" i="4"/>
  <c r="F23" i="4"/>
  <c r="G23" i="4"/>
  <c r="H23" i="4"/>
  <c r="J23" i="4"/>
  <c r="R23" i="4"/>
  <c r="B24" i="4"/>
  <c r="F24" i="4"/>
  <c r="G24" i="4"/>
  <c r="H24" i="4"/>
  <c r="I24" i="4"/>
  <c r="J24" i="4"/>
  <c r="R24" i="4"/>
  <c r="B25" i="4"/>
  <c r="F25" i="4"/>
  <c r="G25" i="4"/>
  <c r="H25" i="4"/>
  <c r="I25" i="4"/>
  <c r="J25" i="4"/>
  <c r="R25" i="4"/>
  <c r="S25" i="4"/>
  <c r="B26" i="4"/>
  <c r="F26" i="4"/>
  <c r="G26" i="4"/>
  <c r="H26" i="4"/>
  <c r="I26" i="4"/>
  <c r="J26" i="4"/>
  <c r="R26" i="4"/>
  <c r="S26" i="4"/>
  <c r="B27" i="4"/>
  <c r="F27" i="4"/>
  <c r="G27" i="4"/>
  <c r="H27" i="4"/>
  <c r="J27" i="4"/>
  <c r="R27" i="4"/>
  <c r="B28" i="4"/>
  <c r="F28" i="4"/>
  <c r="G28" i="4"/>
  <c r="H28" i="4"/>
  <c r="J28" i="4"/>
  <c r="P28" i="4"/>
  <c r="R28" i="4"/>
  <c r="B29" i="4"/>
  <c r="F29" i="4"/>
  <c r="G29" i="4"/>
  <c r="H29" i="4"/>
  <c r="I29" i="4"/>
  <c r="J29" i="4"/>
  <c r="O29" i="4"/>
  <c r="R29" i="4"/>
  <c r="B30" i="4"/>
  <c r="F30" i="4"/>
  <c r="G30" i="4"/>
  <c r="H30" i="4"/>
  <c r="I30" i="4"/>
  <c r="J30" i="4"/>
  <c r="R30" i="4"/>
  <c r="B31" i="4"/>
  <c r="F31" i="4"/>
  <c r="G31" i="4"/>
  <c r="H31" i="4"/>
  <c r="I31" i="4"/>
  <c r="J31" i="4"/>
  <c r="R31" i="4"/>
  <c r="B32" i="4"/>
  <c r="F32" i="4"/>
  <c r="G32" i="4"/>
  <c r="H32" i="4"/>
  <c r="J32" i="4"/>
  <c r="P32" i="4"/>
  <c r="R32" i="4"/>
  <c r="S32" i="4"/>
  <c r="B33" i="4"/>
  <c r="F33" i="4"/>
  <c r="G33" i="4"/>
  <c r="H33" i="4"/>
  <c r="J33" i="4"/>
  <c r="R33" i="4"/>
  <c r="B34" i="4"/>
  <c r="F34" i="4"/>
  <c r="G34" i="4"/>
  <c r="H34" i="4"/>
  <c r="I34" i="4"/>
  <c r="J34" i="4"/>
  <c r="R34" i="4"/>
  <c r="B35" i="4"/>
  <c r="F35" i="4"/>
  <c r="G35" i="4"/>
  <c r="H35" i="4"/>
  <c r="I35" i="4"/>
  <c r="J35" i="4"/>
  <c r="R35" i="4"/>
  <c r="B36" i="4"/>
  <c r="F36" i="4"/>
  <c r="G36" i="4"/>
  <c r="H36" i="4"/>
  <c r="I36" i="4"/>
  <c r="J36" i="4"/>
  <c r="R36" i="4"/>
  <c r="B37" i="4"/>
  <c r="F37" i="4"/>
  <c r="G37" i="4"/>
  <c r="H37" i="4"/>
  <c r="J37" i="4"/>
  <c r="R37" i="4"/>
  <c r="S37" i="4"/>
  <c r="B38" i="4"/>
  <c r="F38" i="4"/>
  <c r="G38" i="4"/>
  <c r="H38" i="4"/>
  <c r="J38" i="4"/>
  <c r="P38" i="4"/>
  <c r="R38" i="4"/>
  <c r="B39" i="4"/>
  <c r="F39" i="4"/>
  <c r="G39" i="4"/>
  <c r="H39" i="4"/>
  <c r="I39" i="4"/>
  <c r="J39" i="4"/>
  <c r="R39" i="4"/>
  <c r="B40" i="4"/>
  <c r="F40" i="4"/>
  <c r="G40" i="4"/>
  <c r="H40" i="4"/>
  <c r="I40" i="4"/>
  <c r="J40" i="4"/>
  <c r="N40" i="4"/>
  <c r="R40" i="4"/>
  <c r="S40" i="4"/>
  <c r="B41" i="4"/>
  <c r="F41" i="4"/>
  <c r="G41" i="4"/>
  <c r="H41" i="4"/>
  <c r="J41" i="4"/>
  <c r="R41" i="4"/>
  <c r="B42" i="4"/>
  <c r="F42" i="4"/>
  <c r="G42" i="4"/>
  <c r="H42" i="4"/>
  <c r="I42" i="4"/>
  <c r="J42" i="4"/>
  <c r="P42" i="4"/>
  <c r="R42" i="4"/>
  <c r="B43" i="4"/>
  <c r="F43" i="4"/>
  <c r="G43" i="4"/>
  <c r="H43" i="4"/>
  <c r="J43" i="4"/>
  <c r="O43" i="4"/>
  <c r="R43" i="4"/>
  <c r="B44" i="4"/>
  <c r="F44" i="4"/>
  <c r="G44" i="4"/>
  <c r="H44" i="4"/>
  <c r="J44" i="4"/>
  <c r="R44" i="4"/>
  <c r="S44" i="4"/>
  <c r="B45" i="4"/>
  <c r="F45" i="4"/>
  <c r="G45" i="4"/>
  <c r="H45" i="4"/>
  <c r="I45" i="4"/>
  <c r="J45" i="4"/>
  <c r="R45" i="4"/>
  <c r="B46" i="4"/>
  <c r="F46" i="4"/>
  <c r="G46" i="4"/>
  <c r="H46" i="4"/>
  <c r="I46" i="4"/>
  <c r="J46" i="4"/>
  <c r="P46" i="4"/>
  <c r="R46" i="4"/>
  <c r="B47" i="4"/>
  <c r="F47" i="4"/>
  <c r="G47" i="4"/>
  <c r="H47" i="4"/>
  <c r="I47" i="4"/>
  <c r="K47" i="4" s="1"/>
  <c r="J47" i="4"/>
  <c r="R47" i="4"/>
  <c r="B48" i="4"/>
  <c r="F48" i="4"/>
  <c r="G48" i="4"/>
  <c r="H48" i="4"/>
  <c r="J48" i="4"/>
  <c r="R48" i="4"/>
  <c r="B49" i="4"/>
  <c r="F49" i="4"/>
  <c r="G49" i="4"/>
  <c r="H49" i="4"/>
  <c r="I49" i="4"/>
  <c r="J49" i="4"/>
  <c r="N49" i="4"/>
  <c r="R49" i="4"/>
  <c r="S49" i="4"/>
  <c r="B50" i="4"/>
  <c r="F50" i="4"/>
  <c r="G50" i="4"/>
  <c r="H50" i="4"/>
  <c r="I50" i="4"/>
  <c r="J50" i="4"/>
  <c r="R50" i="4"/>
  <c r="S50" i="4"/>
  <c r="B51" i="4"/>
  <c r="F51" i="4"/>
  <c r="G51" i="4"/>
  <c r="H51" i="4"/>
  <c r="I51" i="4"/>
  <c r="J51" i="4"/>
  <c r="R51" i="4"/>
  <c r="B52" i="4"/>
  <c r="F52" i="4"/>
  <c r="G52" i="4"/>
  <c r="H52" i="4"/>
  <c r="I52" i="4"/>
  <c r="J52" i="4"/>
  <c r="P52" i="4"/>
  <c r="R52" i="4"/>
  <c r="B53" i="4"/>
  <c r="F53" i="4"/>
  <c r="G53" i="4"/>
  <c r="H53" i="4"/>
  <c r="J53" i="4"/>
  <c r="R53" i="4"/>
  <c r="S53" i="4"/>
  <c r="B54" i="4"/>
  <c r="F54" i="4"/>
  <c r="G54" i="4"/>
  <c r="H54" i="4"/>
  <c r="I54" i="4"/>
  <c r="J54" i="4"/>
  <c r="R54" i="4"/>
  <c r="B55" i="4"/>
  <c r="F55" i="4"/>
  <c r="G55" i="4"/>
  <c r="H55" i="4"/>
  <c r="I55" i="4"/>
  <c r="J55" i="4"/>
  <c r="N55" i="4"/>
  <c r="R55" i="4"/>
  <c r="B56" i="4"/>
  <c r="F56" i="4"/>
  <c r="G56" i="4"/>
  <c r="H56" i="4"/>
  <c r="I56" i="4"/>
  <c r="K56" i="4" s="1"/>
  <c r="J56" i="4"/>
  <c r="R56" i="4"/>
  <c r="B57" i="4"/>
  <c r="F57" i="4"/>
  <c r="G57" i="4"/>
  <c r="H57" i="4"/>
  <c r="I57" i="4"/>
  <c r="J57" i="4"/>
  <c r="R57" i="4"/>
  <c r="B58" i="4"/>
  <c r="F58" i="4"/>
  <c r="G58" i="4"/>
  <c r="H58" i="4"/>
  <c r="I58" i="4"/>
  <c r="J58" i="4"/>
  <c r="R58" i="4"/>
  <c r="S58" i="4"/>
  <c r="B59" i="4"/>
  <c r="F59" i="4"/>
  <c r="G59" i="4"/>
  <c r="H59" i="4"/>
  <c r="J59" i="4"/>
  <c r="N59" i="4"/>
  <c r="R59" i="4"/>
  <c r="B60" i="4"/>
  <c r="F60" i="4"/>
  <c r="G60" i="4"/>
  <c r="H60" i="4"/>
  <c r="J60" i="4"/>
  <c r="P60" i="4"/>
  <c r="R60" i="4"/>
  <c r="B61" i="4"/>
  <c r="F61" i="4"/>
  <c r="G61" i="4"/>
  <c r="H61" i="4"/>
  <c r="J61" i="4"/>
  <c r="R61" i="4"/>
  <c r="F2" i="4"/>
  <c r="G2" i="4"/>
  <c r="H2" i="4"/>
  <c r="J2" i="4"/>
  <c r="R2" i="4"/>
  <c r="B2" i="4"/>
  <c r="Q19" i="4"/>
  <c r="Q17" i="4"/>
  <c r="N17" i="4"/>
  <c r="O15" i="4"/>
  <c r="N15" i="4"/>
  <c r="P12" i="4"/>
  <c r="N12" i="4"/>
  <c r="Q11" i="4"/>
  <c r="N11" i="4"/>
  <c r="Q9" i="4"/>
  <c r="O8" i="4"/>
  <c r="P7" i="4"/>
  <c r="N6" i="4"/>
  <c r="N3" i="4"/>
  <c r="N2" i="4"/>
  <c r="O16" i="2"/>
  <c r="Q3" i="4" s="1"/>
  <c r="M3" i="4"/>
  <c r="Q20" i="4"/>
  <c r="M51" i="4"/>
  <c r="M64" i="2"/>
  <c r="O51" i="4" s="1"/>
  <c r="O64" i="2"/>
  <c r="Q51" i="4" s="1"/>
  <c r="O88" i="2"/>
  <c r="Q75" i="4" s="1"/>
  <c r="M75" i="4"/>
  <c r="O78" i="2"/>
  <c r="Q65" i="4" s="1"/>
  <c r="M78" i="2"/>
  <c r="O65" i="4" s="1"/>
  <c r="O72" i="2"/>
  <c r="Q59" i="4" s="1"/>
  <c r="M58" i="4"/>
  <c r="M71" i="2"/>
  <c r="O58" i="4" s="1"/>
  <c r="M35" i="4"/>
  <c r="O48" i="2"/>
  <c r="Q35" i="4" s="1"/>
  <c r="M66" i="4"/>
  <c r="M113" i="2"/>
  <c r="O100" i="4" s="1"/>
  <c r="M116" i="4"/>
  <c r="K116" i="4" s="1"/>
  <c r="M129" i="2"/>
  <c r="O116" i="4" s="1"/>
  <c r="O129" i="2"/>
  <c r="Q116" i="4" s="1"/>
  <c r="M126" i="2"/>
  <c r="O113" i="4" s="1"/>
  <c r="M113" i="4"/>
  <c r="O123" i="2"/>
  <c r="Q110" i="4" s="1"/>
  <c r="M123" i="2"/>
  <c r="O110" i="4" s="1"/>
  <c r="M84" i="4"/>
  <c r="K84" i="4" s="1"/>
  <c r="M97" i="2"/>
  <c r="O84" i="4" s="1"/>
  <c r="O97" i="2"/>
  <c r="Q84" i="4" s="1"/>
  <c r="O87" i="2"/>
  <c r="Q74" i="4" s="1"/>
  <c r="M74" i="4"/>
  <c r="K74" i="4" s="1"/>
  <c r="O77" i="2"/>
  <c r="Q64" i="4" s="1"/>
  <c r="M77" i="2"/>
  <c r="O64" i="4" s="1"/>
  <c r="K123" i="4"/>
  <c r="M23" i="2"/>
  <c r="O10" i="4" s="1"/>
  <c r="M10" i="4"/>
  <c r="Q21" i="4"/>
  <c r="M46" i="2"/>
  <c r="O33" i="4" s="1"/>
  <c r="M45" i="2"/>
  <c r="O32" i="4" s="1"/>
  <c r="M4" i="4"/>
  <c r="K57" i="4"/>
  <c r="M42" i="4"/>
  <c r="M55" i="2"/>
  <c r="O42" i="4" s="1"/>
  <c r="K29" i="4"/>
  <c r="M64" i="4"/>
  <c r="M130" i="2"/>
  <c r="O117" i="4" s="1"/>
  <c r="M88" i="2"/>
  <c r="O75" i="4" s="1"/>
  <c r="M120" i="2"/>
  <c r="O107" i="4" s="1"/>
  <c r="O120" i="2"/>
  <c r="Q107" i="4" s="1"/>
  <c r="M104" i="4"/>
  <c r="K104" i="4" s="1"/>
  <c r="M117" i="2"/>
  <c r="O104" i="4" s="1"/>
  <c r="O117" i="2"/>
  <c r="Q104" i="4" s="1"/>
  <c r="M97" i="4"/>
  <c r="M110" i="2"/>
  <c r="O97" i="4" s="1"/>
  <c r="O110" i="2"/>
  <c r="Q97" i="4" s="1"/>
  <c r="O106" i="2"/>
  <c r="Q93" i="4" s="1"/>
  <c r="M106" i="2"/>
  <c r="O93" i="4" s="1"/>
  <c r="O103" i="2"/>
  <c r="Q90" i="4" s="1"/>
  <c r="M90" i="4"/>
  <c r="O93" i="2"/>
  <c r="Q80" i="4" s="1"/>
  <c r="M93" i="2"/>
  <c r="O80" i="4" s="1"/>
  <c r="O92" i="2"/>
  <c r="Q79" i="4" s="1"/>
  <c r="M79" i="4"/>
  <c r="M69" i="4"/>
  <c r="M82" i="2"/>
  <c r="O69" i="4" s="1"/>
  <c r="O82" i="2"/>
  <c r="Q69" i="4" s="1"/>
  <c r="O76" i="2"/>
  <c r="Q63" i="4" s="1"/>
  <c r="M63" i="4"/>
  <c r="K63" i="4" s="1"/>
  <c r="O23" i="2"/>
  <c r="Q10" i="4" s="1"/>
  <c r="M19" i="2"/>
  <c r="O6" i="4" s="1"/>
  <c r="O19" i="2"/>
  <c r="Q6" i="4" s="1"/>
  <c r="O17" i="2"/>
  <c r="Q4" i="4" s="1"/>
  <c r="O43" i="2"/>
  <c r="Q30" i="4" s="1"/>
  <c r="O21" i="4"/>
  <c r="O54" i="2"/>
  <c r="Q41" i="4" s="1"/>
  <c r="M72" i="2"/>
  <c r="O59" i="4" s="1"/>
  <c r="O55" i="2"/>
  <c r="Q42" i="4" s="1"/>
  <c r="M61" i="2"/>
  <c r="O48" i="4" s="1"/>
  <c r="O68" i="2"/>
  <c r="Q55" i="4" s="1"/>
  <c r="M36" i="4"/>
  <c r="M18" i="4"/>
  <c r="K18" i="4" s="1"/>
  <c r="O62" i="2"/>
  <c r="Q49" i="4" s="1"/>
  <c r="M49" i="4"/>
  <c r="M46" i="4"/>
  <c r="K46" i="4" s="1"/>
  <c r="M26" i="4"/>
  <c r="M39" i="2"/>
  <c r="O26" i="4" s="1"/>
  <c r="M87" i="2"/>
  <c r="O74" i="4" s="1"/>
  <c r="M103" i="2"/>
  <c r="O90" i="4" s="1"/>
  <c r="K106" i="4"/>
  <c r="M65" i="4"/>
  <c r="M107" i="2"/>
  <c r="O94" i="4" s="1"/>
  <c r="M93" i="4"/>
  <c r="M117" i="4"/>
  <c r="M125" i="2"/>
  <c r="O112" i="4" s="1"/>
  <c r="O125" i="2"/>
  <c r="Q112" i="4" s="1"/>
  <c r="M119" i="2"/>
  <c r="O106" i="4" s="1"/>
  <c r="O119" i="2"/>
  <c r="Q106" i="4" s="1"/>
  <c r="M116" i="2"/>
  <c r="O103" i="4" s="1"/>
  <c r="M103" i="4"/>
  <c r="K103" i="4" s="1"/>
  <c r="M100" i="4"/>
  <c r="O109" i="2"/>
  <c r="Q96" i="4" s="1"/>
  <c r="M109" i="2"/>
  <c r="O96" i="4" s="1"/>
  <c r="M100" i="2"/>
  <c r="O87" i="4" s="1"/>
  <c r="O100" i="2"/>
  <c r="Q87" i="4" s="1"/>
  <c r="M87" i="4"/>
  <c r="K87" i="4" s="1"/>
  <c r="O98" i="2"/>
  <c r="Q85" i="4" s="1"/>
  <c r="M85" i="4"/>
  <c r="O95" i="2"/>
  <c r="Q82" i="4" s="1"/>
  <c r="M95" i="2"/>
  <c r="O82" i="4" s="1"/>
  <c r="O91" i="2"/>
  <c r="Q78" i="4" s="1"/>
  <c r="M91" i="2"/>
  <c r="O78" i="4" s="1"/>
  <c r="M76" i="4"/>
  <c r="M89" i="2"/>
  <c r="O76" i="4" s="1"/>
  <c r="O89" i="2"/>
  <c r="Q76" i="4" s="1"/>
  <c r="O81" i="2"/>
  <c r="Q68" i="4" s="1"/>
  <c r="M81" i="2"/>
  <c r="O68" i="4" s="1"/>
  <c r="O79" i="2"/>
  <c r="Q66" i="4" s="1"/>
  <c r="O31" i="2"/>
  <c r="Q18" i="4" s="1"/>
  <c r="M27" i="2"/>
  <c r="O14" i="4" s="1"/>
  <c r="O27" i="2"/>
  <c r="Q14" i="4" s="1"/>
  <c r="O25" i="2"/>
  <c r="Q12" i="4" s="1"/>
  <c r="M92" i="4"/>
  <c r="M105" i="2"/>
  <c r="O92" i="4" s="1"/>
  <c r="O105" i="2"/>
  <c r="Q92" i="4" s="1"/>
  <c r="M89" i="4"/>
  <c r="M102" i="2"/>
  <c r="O89" i="4" s="1"/>
  <c r="O102" i="2"/>
  <c r="Q89" i="4" s="1"/>
  <c r="K26" i="4" l="1"/>
  <c r="E56" i="4"/>
  <c r="E44" i="4"/>
  <c r="K93" i="4"/>
  <c r="K81" i="4"/>
  <c r="E124" i="4"/>
  <c r="E120" i="4"/>
  <c r="E118" i="4"/>
  <c r="E116" i="4"/>
  <c r="E114" i="4"/>
  <c r="E108" i="4"/>
  <c r="E24" i="4"/>
  <c r="E20" i="4"/>
  <c r="E18" i="4"/>
  <c r="E16" i="4"/>
  <c r="E14" i="4"/>
  <c r="E12" i="4"/>
  <c r="E4" i="4"/>
  <c r="K97" i="4"/>
  <c r="K69" i="4"/>
  <c r="K4" i="4"/>
  <c r="K10" i="4"/>
  <c r="K3" i="4"/>
  <c r="K101" i="4"/>
  <c r="K73" i="4"/>
  <c r="K85" i="4"/>
  <c r="K89" i="4"/>
  <c r="K65" i="4"/>
  <c r="K110" i="4"/>
  <c r="K128" i="4"/>
  <c r="E89" i="4"/>
  <c r="E77" i="4"/>
  <c r="E61" i="4"/>
  <c r="K92" i="4"/>
  <c r="K76" i="4"/>
  <c r="K100" i="4"/>
  <c r="K113" i="4"/>
  <c r="K13" i="4"/>
  <c r="K96" i="4"/>
  <c r="K131" i="4"/>
  <c r="K129" i="4"/>
  <c r="K127" i="4"/>
  <c r="K125" i="4"/>
  <c r="E131" i="4"/>
  <c r="E103" i="4"/>
  <c r="E99" i="4"/>
  <c r="K36" i="4"/>
  <c r="K64" i="4"/>
  <c r="K31" i="4"/>
  <c r="K30" i="4"/>
  <c r="K9" i="4"/>
  <c r="K20" i="4"/>
  <c r="K39" i="4"/>
  <c r="K8" i="4"/>
  <c r="K43" i="4"/>
  <c r="K23" i="4"/>
  <c r="K68" i="4"/>
  <c r="K2" i="4"/>
  <c r="K122" i="4"/>
  <c r="K120" i="4"/>
  <c r="E76" i="4"/>
  <c r="E45" i="4"/>
  <c r="E29" i="4"/>
  <c r="K40" i="4"/>
  <c r="K118" i="4"/>
  <c r="K88" i="4"/>
  <c r="K80" i="4"/>
  <c r="K49" i="4"/>
  <c r="K117" i="4"/>
  <c r="K35" i="4"/>
  <c r="K50" i="4"/>
  <c r="K86" i="4"/>
  <c r="K99" i="4"/>
  <c r="E92" i="4"/>
  <c r="E88" i="4"/>
  <c r="E86" i="4"/>
  <c r="E84" i="4"/>
  <c r="E82" i="4"/>
  <c r="E72" i="4"/>
  <c r="E70" i="4"/>
  <c r="E68" i="4"/>
  <c r="E66" i="4"/>
  <c r="E64" i="4"/>
  <c r="E60" i="4"/>
  <c r="K79" i="4"/>
  <c r="K90" i="4"/>
  <c r="K66" i="4"/>
  <c r="K44" i="4"/>
  <c r="K12" i="4"/>
  <c r="K6" i="4"/>
  <c r="K71" i="4"/>
  <c r="K82" i="4"/>
  <c r="K102" i="4"/>
  <c r="K67" i="4"/>
  <c r="K83" i="4"/>
  <c r="K94" i="4"/>
  <c r="E121" i="4"/>
  <c r="E109" i="4"/>
  <c r="E54" i="4"/>
  <c r="E52" i="4"/>
  <c r="E50" i="4"/>
  <c r="E48" i="4"/>
  <c r="E40" i="4"/>
  <c r="E38" i="4"/>
  <c r="E36" i="4"/>
  <c r="E34" i="4"/>
  <c r="E32" i="4"/>
  <c r="E28" i="4"/>
  <c r="E8" i="4"/>
  <c r="K42" i="4"/>
  <c r="K75" i="4"/>
  <c r="K54" i="4"/>
  <c r="K34" i="4"/>
  <c r="K91" i="4"/>
  <c r="K107" i="4"/>
  <c r="K70" i="4"/>
  <c r="E128" i="4"/>
  <c r="E96" i="4"/>
  <c r="E9" i="4"/>
  <c r="K51" i="4"/>
  <c r="K58" i="4"/>
  <c r="K121" i="4"/>
  <c r="E2" i="4"/>
  <c r="E130" i="4"/>
  <c r="E112" i="4"/>
  <c r="E105" i="4"/>
  <c r="E93" i="4"/>
  <c r="E87" i="4"/>
  <c r="E83" i="4"/>
  <c r="E57" i="4"/>
  <c r="E55" i="4"/>
  <c r="E51" i="4"/>
  <c r="E25" i="4"/>
  <c r="E23" i="4"/>
  <c r="E19" i="4"/>
  <c r="K7" i="4"/>
  <c r="K32" i="4"/>
  <c r="K61" i="4"/>
  <c r="K27" i="4"/>
  <c r="K130" i="4"/>
  <c r="K124" i="4"/>
  <c r="E125" i="4"/>
  <c r="E119" i="4"/>
  <c r="E115" i="4"/>
  <c r="E104" i="4"/>
  <c r="E102" i="4"/>
  <c r="E100" i="4"/>
  <c r="E98" i="4"/>
  <c r="E80" i="4"/>
  <c r="E73" i="4"/>
  <c r="E71" i="4"/>
  <c r="E67" i="4"/>
  <c r="E41" i="4"/>
  <c r="E39" i="4"/>
  <c r="E35" i="4"/>
  <c r="E5" i="4"/>
  <c r="E3" i="4"/>
  <c r="K38" i="4"/>
  <c r="E15" i="4"/>
  <c r="K19" i="4"/>
  <c r="K37" i="4"/>
  <c r="K60" i="4"/>
  <c r="K14" i="4"/>
  <c r="K55" i="4"/>
  <c r="E129" i="4"/>
  <c r="E127" i="4"/>
  <c r="E122" i="4"/>
  <c r="E113" i="4"/>
  <c r="E111" i="4"/>
  <c r="E106" i="4"/>
  <c r="E97" i="4"/>
  <c r="E95" i="4"/>
  <c r="E90" i="4"/>
  <c r="E81" i="4"/>
  <c r="E79" i="4"/>
  <c r="E74" i="4"/>
  <c r="E65" i="4"/>
  <c r="E63" i="4"/>
  <c r="E58" i="4"/>
  <c r="E49" i="4"/>
  <c r="E47" i="4"/>
  <c r="E42" i="4"/>
  <c r="E33" i="4"/>
  <c r="E31" i="4"/>
  <c r="E26" i="4"/>
  <c r="E13" i="4"/>
  <c r="E11" i="4"/>
  <c r="E6" i="4"/>
  <c r="K15" i="4"/>
  <c r="K119" i="4"/>
  <c r="K114" i="4"/>
  <c r="K109" i="4"/>
  <c r="E123" i="4"/>
  <c r="E107" i="4"/>
  <c r="E91" i="4"/>
  <c r="E75" i="4"/>
  <c r="E59" i="4"/>
  <c r="E43" i="4"/>
  <c r="E27" i="4"/>
  <c r="E7" i="4"/>
  <c r="K25" i="4"/>
  <c r="K24" i="4"/>
  <c r="K16" i="4"/>
  <c r="K45" i="4"/>
  <c r="K11" i="4"/>
  <c r="K5" i="4"/>
  <c r="K53" i="4"/>
  <c r="K41" i="4"/>
  <c r="K28" i="4"/>
  <c r="K126" i="4"/>
  <c r="E126" i="4"/>
  <c r="E117" i="4"/>
  <c r="E110" i="4"/>
  <c r="E101" i="4"/>
  <c r="E94" i="4"/>
  <c r="E85" i="4"/>
  <c r="E78" i="4"/>
  <c r="E69" i="4"/>
  <c r="E62" i="4"/>
  <c r="E53" i="4"/>
  <c r="E46" i="4"/>
  <c r="E37" i="4"/>
  <c r="E30" i="4"/>
  <c r="E21" i="4"/>
  <c r="E17" i="4"/>
  <c r="E10" i="4"/>
  <c r="K21" i="4"/>
  <c r="E22" i="4"/>
  <c r="K52" i="4"/>
  <c r="K48" i="4"/>
  <c r="K22" i="4"/>
  <c r="K33" i="4"/>
  <c r="K17" i="4"/>
  <c r="K59" i="4"/>
</calcChain>
</file>

<file path=xl/sharedStrings.xml><?xml version="1.0" encoding="utf-8"?>
<sst xmlns="http://schemas.openxmlformats.org/spreadsheetml/2006/main" count="69" uniqueCount="65">
  <si>
    <t>Total Monthly Demand (kW)</t>
  </si>
  <si>
    <t>Bill Date (Month/Year)</t>
  </si>
  <si>
    <t>Number of Days in Billing Cycle</t>
  </si>
  <si>
    <t>Demand Charge as Percent of Total Bill</t>
  </si>
  <si>
    <t>Meter Usage Metric (Measurement)</t>
  </si>
  <si>
    <t>Monthly Electric Use (kWh and total $)</t>
  </si>
  <si>
    <t>Average Daily Electric Use (kWh and total $)</t>
  </si>
  <si>
    <t>Customer Charge ($)</t>
  </si>
  <si>
    <t>Average kWh Cost ($)</t>
  </si>
  <si>
    <t>Average Cost Per Day ($)</t>
  </si>
  <si>
    <t>Groundwater Well #1</t>
  </si>
  <si>
    <t>Units (gallons, residents, etc)</t>
  </si>
  <si>
    <t>Meter Usage Metric</t>
  </si>
  <si>
    <t>Total Electricity Bill</t>
  </si>
  <si>
    <t>Copyright © 2016 Environmental Finance Center at the University of North Carolina, Chapel Hill. efc.sog.unc.edu</t>
  </si>
  <si>
    <t>ALL RIGHTS RESERVED</t>
  </si>
  <si>
    <t>version 1.0</t>
  </si>
  <si>
    <t>Questions, comments and suggestions are always welcome.</t>
  </si>
  <si>
    <t>Total - Demand Charge</t>
  </si>
  <si>
    <t>Days in the Billing Cycle</t>
  </si>
  <si>
    <t>Total Electricity Use (kWh)</t>
  </si>
  <si>
    <t>Peak Monthly Demand Charge ($)</t>
  </si>
  <si>
    <t>Town of Anywhere</t>
  </si>
  <si>
    <t xml:space="preserve">Water System Name </t>
  </si>
  <si>
    <t>Email Glenn Barnes at glennbarnes@sog.unc.edu</t>
  </si>
  <si>
    <t>Does reducing your peak demand lead to lower demand charges?</t>
  </si>
  <si>
    <t>Have you gotten more efficient over time?</t>
  </si>
  <si>
    <t>Average Electricity Use Per Day (kWh)</t>
  </si>
  <si>
    <t>Are there certain times of year where you consistently have higher electricity use?</t>
  </si>
  <si>
    <t>Other Fixed Costs ($)</t>
  </si>
  <si>
    <t>Fixed Costs</t>
  </si>
  <si>
    <t>Variable Costs</t>
  </si>
  <si>
    <t>Other Fixed</t>
  </si>
  <si>
    <t>Rate Structure</t>
  </si>
  <si>
    <t>Increasing Block</t>
  </si>
  <si>
    <t>Uniform Rate</t>
  </si>
  <si>
    <t>Decreasing Block</t>
  </si>
  <si>
    <t>Other</t>
  </si>
  <si>
    <t>I don't know</t>
  </si>
  <si>
    <t>?</t>
  </si>
  <si>
    <t>Facility Name</t>
  </si>
  <si>
    <t>Electric Meter Number</t>
  </si>
  <si>
    <t>Total Fixed Charges</t>
  </si>
  <si>
    <t>Cost of Electricity Use</t>
  </si>
  <si>
    <t>Peak Demand Cost</t>
  </si>
  <si>
    <t>What is driving the bulk of your bill?</t>
  </si>
  <si>
    <t>Total Monthly Electricity Use (kWh)</t>
  </si>
  <si>
    <t>Electricity Use Intensity</t>
  </si>
  <si>
    <t>Electricity Baseline Building for Water Utilities</t>
  </si>
  <si>
    <t>Total Cost of Electricity ($)</t>
  </si>
  <si>
    <t>Does reducing your electricity consumption lead to lower use charges?</t>
  </si>
  <si>
    <t>Individual Components as Percent of Total Electric Bill</t>
  </si>
  <si>
    <t>Total Electricity Bill ($)</t>
  </si>
  <si>
    <t>Peak Monthly Demand 
(kW or kVA)</t>
  </si>
  <si>
    <t>Taxes &amp; Miscellaneous Charges($)</t>
  </si>
  <si>
    <t>Taxes/ Miscellany</t>
  </si>
  <si>
    <t xml:space="preserve">Peak Electric Demand </t>
  </si>
  <si>
    <t>Search for "Electricity Baseline" in Resources / Tools.</t>
  </si>
  <si>
    <t>Download the latest version of this tool at http://efc.sog.unc.edu</t>
  </si>
  <si>
    <t>Total Monthly Electricity Bill</t>
  </si>
  <si>
    <t>How has your total bill changed?</t>
  </si>
  <si>
    <t>Average kWh Cost ($/kWh)</t>
  </si>
  <si>
    <t>Average Cost Per Day ($/day)</t>
  </si>
  <si>
    <t>Average Electricity Use Per Day (kWh/day)</t>
  </si>
  <si>
    <t>Electricity Intensity (kWh/Unit)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</si>
</sst>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quot;$&quot;#,##0.00"/>
    <numFmt numFmtId="166" formatCode="0.0000"/>
    <numFmt numFmtId="167" formatCode="&quot;$&quot;#,##0.0000_);\(&quot;$&quot;#,##0.0000\)"/>
    <numFmt numFmtId="168" formatCode="&quot;$&quot;#,##0"/>
    <numFmt numFmtId="169" formatCode="_(&quot;$&quot;* #,##0_);_(&quot;$&quot;* \(#,##0\);_(&quot;$&quot;* &quot;-&quot;??_);_(@_)"/>
  </numFmts>
  <fonts count="24"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5"/>
      <color rgb="FF006600"/>
      <name val="Calibri"/>
      <family val="2"/>
      <scheme val="minor"/>
    </font>
    <font>
      <sz val="11"/>
      <color theme="0"/>
      <name val="Calibri"/>
      <family val="2"/>
      <scheme val="minor"/>
    </font>
    <font>
      <b/>
      <sz val="26"/>
      <color theme="0"/>
      <name val="Calibri"/>
      <family val="2"/>
      <scheme val="minor"/>
    </font>
    <font>
      <b/>
      <sz val="20"/>
      <color theme="1"/>
      <name val="Calibri"/>
      <family val="2"/>
      <scheme val="minor"/>
    </font>
    <font>
      <b/>
      <sz val="16"/>
      <color theme="0"/>
      <name val="Calibri"/>
      <family val="2"/>
      <scheme val="minor"/>
    </font>
    <font>
      <sz val="10"/>
      <color theme="1" tint="0.34998626667073579"/>
      <name val="Arial"/>
      <family val="2"/>
    </font>
    <font>
      <sz val="12"/>
      <color theme="1"/>
      <name val="Segoe UI"/>
      <family val="2"/>
    </font>
    <font>
      <u/>
      <sz val="12"/>
      <color theme="10"/>
      <name val="Calibri"/>
      <family val="2"/>
      <scheme val="minor"/>
    </font>
    <font>
      <b/>
      <sz val="12"/>
      <color theme="1"/>
      <name val="Segoe UI"/>
      <family val="2"/>
    </font>
    <font>
      <b/>
      <sz val="12"/>
      <color theme="1"/>
      <name val="Calibri"/>
      <family val="2"/>
      <scheme val="minor"/>
    </font>
    <font>
      <u/>
      <sz val="11"/>
      <color theme="11"/>
      <name val="Calibri"/>
      <family val="2"/>
      <scheme val="minor"/>
    </font>
    <font>
      <sz val="14"/>
      <color theme="1"/>
      <name val="Calibri"/>
      <family val="2"/>
      <scheme val="minor"/>
    </font>
    <font>
      <sz val="16"/>
      <color theme="1"/>
      <name val="Calibri"/>
      <family val="2"/>
      <scheme val="minor"/>
    </font>
    <font>
      <sz val="16"/>
      <color theme="0"/>
      <name val="Calibri"/>
      <family val="2"/>
      <scheme val="minor"/>
    </font>
    <font>
      <b/>
      <sz val="14"/>
      <color theme="1"/>
      <name val="Calibri"/>
      <family val="2"/>
      <scheme val="minor"/>
    </font>
    <font>
      <b/>
      <sz val="18"/>
      <color rgb="FF006600"/>
      <name val="Calibri"/>
      <family val="2"/>
      <scheme val="minor"/>
    </font>
    <font>
      <sz val="12"/>
      <color theme="0" tint="-0.499984740745262"/>
      <name val="Calibri"/>
      <family val="2"/>
      <scheme val="minor"/>
    </font>
    <font>
      <b/>
      <sz val="14"/>
      <color theme="1"/>
      <name val="Calibri"/>
      <family val="2"/>
      <scheme val="minor"/>
    </font>
    <font>
      <b/>
      <sz val="24"/>
      <color theme="1"/>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8" tint="0.399975585192419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2"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cellStyleXfs>
  <cellXfs count="104">
    <xf numFmtId="0" fontId="0" fillId="0" borderId="0" xfId="0"/>
    <xf numFmtId="0" fontId="0" fillId="0" borderId="0" xfId="0" applyAlignment="1">
      <alignment horizontal="center" vertical="center" wrapText="1"/>
    </xf>
    <xf numFmtId="0" fontId="0" fillId="0" borderId="0" xfId="0" applyFont="1" applyFill="1" applyBorder="1" applyAlignment="1">
      <alignment horizontal="center" vertical="center"/>
    </xf>
    <xf numFmtId="164" fontId="2" fillId="0" borderId="0" xfId="1" applyNumberFormat="1" applyFont="1" applyFill="1" applyBorder="1" applyAlignment="1">
      <alignment horizontal="center" vertical="center"/>
    </xf>
    <xf numFmtId="43" fontId="2" fillId="0" borderId="0" xfId="1" applyFont="1" applyFill="1" applyBorder="1" applyAlignment="1">
      <alignment horizontal="center" vertical="center"/>
    </xf>
    <xf numFmtId="0" fontId="0" fillId="0" borderId="0" xfId="0" applyFont="1" applyFill="1" applyBorder="1" applyAlignment="1"/>
    <xf numFmtId="17" fontId="0" fillId="0" borderId="0" xfId="0" applyNumberFormat="1" applyFont="1" applyFill="1" applyBorder="1" applyAlignment="1"/>
    <xf numFmtId="165" fontId="0" fillId="0" borderId="0" xfId="0" applyNumberFormat="1" applyFont="1" applyFill="1" applyBorder="1" applyAlignment="1"/>
    <xf numFmtId="164" fontId="2" fillId="0" borderId="0" xfId="1" applyNumberFormat="1" applyFont="1" applyFill="1" applyBorder="1" applyAlignment="1"/>
    <xf numFmtId="7" fontId="2" fillId="0" borderId="0" xfId="1" applyNumberFormat="1" applyFont="1" applyFill="1" applyBorder="1" applyAlignment="1"/>
    <xf numFmtId="10" fontId="2" fillId="0" borderId="0" xfId="3" applyNumberFormat="1" applyFont="1" applyFill="1" applyBorder="1" applyAlignment="1"/>
    <xf numFmtId="0" fontId="0" fillId="0" borderId="0" xfId="0" applyNumberFormat="1" applyFont="1" applyFill="1" applyBorder="1" applyAlignment="1"/>
    <xf numFmtId="0" fontId="0" fillId="0" borderId="0" xfId="0" applyAlignment="1">
      <alignment horizontal="center"/>
    </xf>
    <xf numFmtId="0" fontId="0" fillId="4" borderId="0" xfId="0" applyFill="1"/>
    <xf numFmtId="164" fontId="5" fillId="4" borderId="0" xfId="1" applyNumberFormat="1" applyFont="1" applyFill="1" applyAlignment="1"/>
    <xf numFmtId="0" fontId="0" fillId="4" borderId="0" xfId="0" applyFill="1" applyAlignment="1">
      <alignment horizontal="center" vertical="center" wrapText="1"/>
    </xf>
    <xf numFmtId="0" fontId="4" fillId="4" borderId="0" xfId="4" applyFill="1"/>
    <xf numFmtId="0" fontId="6" fillId="4" borderId="0" xfId="0" applyFont="1" applyFill="1" applyAlignment="1">
      <alignment horizontal="center"/>
    </xf>
    <xf numFmtId="0" fontId="8" fillId="6" borderId="0" xfId="0" applyFont="1" applyFill="1" applyBorder="1" applyAlignment="1">
      <alignment vertical="center"/>
    </xf>
    <xf numFmtId="0" fontId="8" fillId="4" borderId="0" xfId="0" applyFont="1" applyFill="1" applyBorder="1" applyAlignment="1">
      <alignment vertical="center"/>
    </xf>
    <xf numFmtId="0" fontId="10" fillId="4" borderId="0" xfId="5" applyFont="1" applyFill="1" applyAlignment="1" applyProtection="1">
      <alignment horizontal="center"/>
    </xf>
    <xf numFmtId="0" fontId="11" fillId="4" borderId="0" xfId="0" applyFont="1" applyFill="1"/>
    <xf numFmtId="0" fontId="12" fillId="4" borderId="0" xfId="4" applyFont="1" applyFill="1" applyAlignment="1" applyProtection="1"/>
    <xf numFmtId="0" fontId="13" fillId="4" borderId="0" xfId="0" applyFont="1" applyFill="1"/>
    <xf numFmtId="0" fontId="13" fillId="4" borderId="0" xfId="0" applyFont="1" applyFill="1" applyAlignment="1">
      <alignment horizontal="right"/>
    </xf>
    <xf numFmtId="0" fontId="0" fillId="4" borderId="0" xfId="0" applyFill="1" applyAlignment="1">
      <alignment horizontal="center"/>
    </xf>
    <xf numFmtId="44" fontId="2" fillId="0" borderId="0" xfId="2" applyFont="1" applyFill="1" applyBorder="1" applyAlignment="1"/>
    <xf numFmtId="164" fontId="0" fillId="0" borderId="0" xfId="1" applyNumberFormat="1" applyFont="1" applyFill="1" applyBorder="1" applyAlignment="1">
      <alignment horizontal="center" vertical="center"/>
    </xf>
    <xf numFmtId="0" fontId="17" fillId="4" borderId="0" xfId="0" applyFont="1" applyFill="1" applyAlignment="1">
      <alignment horizontal="center" vertical="center" wrapText="1"/>
    </xf>
    <xf numFmtId="0" fontId="18" fillId="4" borderId="0" xfId="0" applyFont="1" applyFill="1" applyAlignment="1">
      <alignment horizontal="center"/>
    </xf>
    <xf numFmtId="0" fontId="3" fillId="0" borderId="0" xfId="0" applyFont="1"/>
    <xf numFmtId="7" fontId="1" fillId="3" borderId="1" xfId="1" applyNumberFormat="1" applyFont="1" applyFill="1" applyBorder="1"/>
    <xf numFmtId="7" fontId="1" fillId="3" borderId="1" xfId="2" applyNumberFormat="1" applyFont="1" applyFill="1" applyBorder="1"/>
    <xf numFmtId="10" fontId="1" fillId="3" borderId="1" xfId="3" applyNumberFormat="1" applyFont="1" applyFill="1" applyBorder="1"/>
    <xf numFmtId="166" fontId="1" fillId="3" borderId="1" xfId="0" applyNumberFormat="1" applyFont="1" applyFill="1" applyBorder="1"/>
    <xf numFmtId="0" fontId="14" fillId="9" borderId="1" xfId="0" applyFont="1" applyFill="1" applyBorder="1" applyAlignment="1">
      <alignment horizontal="center" vertical="center" wrapText="1"/>
    </xf>
    <xf numFmtId="164" fontId="20" fillId="4" borderId="0" xfId="1" applyNumberFormat="1" applyFont="1" applyFill="1" applyAlignment="1"/>
    <xf numFmtId="0" fontId="20" fillId="4" borderId="0" xfId="0" applyFont="1" applyFill="1" applyAlignment="1"/>
    <xf numFmtId="0" fontId="21" fillId="4" borderId="0" xfId="0" applyFont="1" applyFill="1" applyAlignment="1">
      <alignment vertical="center"/>
    </xf>
    <xf numFmtId="0" fontId="8" fillId="4" borderId="0" xfId="0" applyFont="1" applyFill="1" applyAlignment="1"/>
    <xf numFmtId="0" fontId="20" fillId="4" borderId="0" xfId="0" applyFont="1" applyFill="1" applyAlignment="1">
      <alignment horizontal="center"/>
    </xf>
    <xf numFmtId="0" fontId="21" fillId="4" borderId="0" xfId="0" applyFont="1" applyFill="1" applyAlignment="1">
      <alignment horizontal="center" vertical="center"/>
    </xf>
    <xf numFmtId="0" fontId="8" fillId="4" borderId="0" xfId="0" applyFont="1" applyFill="1" applyAlignment="1">
      <alignment horizontal="center"/>
    </xf>
    <xf numFmtId="0" fontId="0" fillId="4" borderId="0" xfId="0" applyFill="1" applyBorder="1"/>
    <xf numFmtId="43" fontId="0" fillId="0" borderId="0" xfId="1" applyFont="1" applyFill="1" applyBorder="1" applyAlignment="1">
      <alignment horizontal="center" vertical="center"/>
    </xf>
    <xf numFmtId="17" fontId="14" fillId="8" borderId="1" xfId="0" applyNumberFormat="1" applyFont="1" applyFill="1" applyBorder="1" applyProtection="1">
      <protection locked="0"/>
    </xf>
    <xf numFmtId="165" fontId="1" fillId="8" borderId="1" xfId="0" applyNumberFormat="1" applyFont="1" applyFill="1" applyBorder="1" applyProtection="1">
      <protection locked="0"/>
    </xf>
    <xf numFmtId="164" fontId="1" fillId="8" borderId="1" xfId="1" applyNumberFormat="1" applyFont="1" applyFill="1" applyBorder="1" applyProtection="1">
      <protection locked="0"/>
    </xf>
    <xf numFmtId="7" fontId="1" fillId="8" borderId="1" xfId="2" applyNumberFormat="1" applyFont="1" applyFill="1" applyBorder="1" applyProtection="1">
      <protection locked="0"/>
    </xf>
    <xf numFmtId="0" fontId="1" fillId="2" borderId="1" xfId="0" applyFont="1" applyFill="1" applyBorder="1" applyAlignment="1" applyProtection="1">
      <alignment horizontal="center" vertical="center" wrapText="1"/>
      <protection locked="0"/>
    </xf>
    <xf numFmtId="0" fontId="20" fillId="4" borderId="0" xfId="0" applyFont="1" applyFill="1" applyBorder="1" applyAlignment="1">
      <alignment horizontal="center"/>
    </xf>
    <xf numFmtId="0" fontId="21" fillId="4" borderId="0" xfId="0" applyFont="1" applyFill="1" applyBorder="1" applyAlignment="1">
      <alignment horizontal="center" vertical="center"/>
    </xf>
    <xf numFmtId="0" fontId="0" fillId="0" borderId="0" xfId="0" applyBorder="1"/>
    <xf numFmtId="167" fontId="1" fillId="3" borderId="1" xfId="1" applyNumberFormat="1" applyFont="1" applyFill="1" applyBorder="1"/>
    <xf numFmtId="0" fontId="7" fillId="6" borderId="0" xfId="0" applyFont="1" applyFill="1" applyBorder="1" applyAlignment="1">
      <alignment vertical="center"/>
    </xf>
    <xf numFmtId="0" fontId="14" fillId="4" borderId="0" xfId="0" applyFont="1" applyFill="1" applyBorder="1" applyAlignment="1">
      <alignment horizontal="center"/>
    </xf>
    <xf numFmtId="4" fontId="1" fillId="8" borderId="1" xfId="0" applyNumberFormat="1" applyFont="1" applyFill="1" applyBorder="1" applyProtection="1">
      <protection locked="0"/>
    </xf>
    <xf numFmtId="4" fontId="0" fillId="0" borderId="0" xfId="0" applyNumberFormat="1"/>
    <xf numFmtId="39" fontId="1" fillId="3" borderId="1" xfId="1" applyNumberFormat="1" applyFont="1" applyFill="1" applyBorder="1"/>
    <xf numFmtId="5" fontId="0" fillId="0" borderId="0" xfId="2" applyNumberFormat="1" applyFont="1" applyFill="1" applyBorder="1" applyAlignment="1">
      <alignment horizontal="center" vertical="center"/>
    </xf>
    <xf numFmtId="5" fontId="2" fillId="0" borderId="0" xfId="2" applyNumberFormat="1" applyFont="1" applyFill="1" applyBorder="1" applyAlignment="1"/>
    <xf numFmtId="5" fontId="0" fillId="0" borderId="0" xfId="0" applyNumberFormat="1" applyFont="1" applyFill="1" applyBorder="1" applyAlignment="1"/>
    <xf numFmtId="168" fontId="0" fillId="0" borderId="0" xfId="0" applyNumberFormat="1" applyFont="1" applyFill="1" applyBorder="1" applyAlignment="1">
      <alignment horizontal="center" vertical="center"/>
    </xf>
    <xf numFmtId="168" fontId="0" fillId="0" borderId="0" xfId="0" applyNumberFormat="1" applyFont="1" applyFill="1" applyBorder="1" applyAlignment="1"/>
    <xf numFmtId="164" fontId="2" fillId="0" borderId="0" xfId="2" applyNumberFormat="1" applyFont="1" applyFill="1" applyBorder="1" applyAlignment="1"/>
    <xf numFmtId="164" fontId="0" fillId="0" borderId="0" xfId="0" applyNumberFormat="1" applyFont="1" applyFill="1" applyBorder="1" applyAlignment="1"/>
    <xf numFmtId="169" fontId="2" fillId="0" borderId="0" xfId="2" applyNumberFormat="1" applyFont="1" applyFill="1" applyBorder="1" applyAlignment="1">
      <alignment horizontal="center" vertical="center"/>
    </xf>
    <xf numFmtId="169" fontId="2" fillId="0" borderId="0" xfId="2" applyNumberFormat="1" applyFont="1" applyFill="1" applyBorder="1" applyAlignment="1"/>
    <xf numFmtId="169" fontId="0" fillId="0" borderId="0" xfId="2" applyNumberFormat="1" applyFont="1" applyFill="1" applyBorder="1" applyAlignment="1"/>
    <xf numFmtId="0" fontId="4" fillId="4" borderId="0" xfId="4" applyFill="1" applyAlignment="1" applyProtection="1">
      <alignment horizontal="right"/>
    </xf>
    <xf numFmtId="0" fontId="12" fillId="4" borderId="0" xfId="4" applyFont="1" applyFill="1" applyAlignment="1">
      <alignment horizontal="center"/>
    </xf>
    <xf numFmtId="0" fontId="7" fillId="6" borderId="0" xfId="0" applyFont="1" applyFill="1" applyBorder="1" applyAlignment="1">
      <alignment horizontal="center" vertical="center"/>
    </xf>
    <xf numFmtId="0" fontId="9" fillId="4" borderId="0" xfId="0" applyFont="1" applyFill="1" applyBorder="1" applyAlignment="1">
      <alignment horizontal="center" vertical="center"/>
    </xf>
    <xf numFmtId="0" fontId="10" fillId="4" borderId="0" xfId="5" applyFont="1" applyFill="1" applyAlignment="1" applyProtection="1">
      <alignment horizontal="center"/>
    </xf>
    <xf numFmtId="0" fontId="9" fillId="6" borderId="0" xfId="0" applyFont="1" applyFill="1" applyBorder="1" applyAlignment="1">
      <alignment horizontal="center" vertical="center"/>
    </xf>
    <xf numFmtId="0" fontId="22" fillId="5" borderId="5" xfId="0" applyFont="1" applyFill="1" applyBorder="1" applyAlignment="1">
      <alignment horizontal="center"/>
    </xf>
    <xf numFmtId="0" fontId="19" fillId="5" borderId="7" xfId="0" applyFont="1" applyFill="1" applyBorder="1" applyAlignment="1">
      <alignment horizontal="center"/>
    </xf>
    <xf numFmtId="0" fontId="19" fillId="5" borderId="6" xfId="0" applyFont="1" applyFill="1" applyBorder="1" applyAlignment="1">
      <alignment horizontal="center"/>
    </xf>
    <xf numFmtId="0" fontId="16" fillId="8" borderId="5" xfId="0" applyFont="1" applyFill="1" applyBorder="1" applyAlignment="1" applyProtection="1">
      <alignment horizontal="center"/>
      <protection locked="0"/>
    </xf>
    <xf numFmtId="0" fontId="16" fillId="8" borderId="7" xfId="0" applyFont="1" applyFill="1" applyBorder="1" applyAlignment="1" applyProtection="1">
      <alignment horizontal="center"/>
      <protection locked="0"/>
    </xf>
    <xf numFmtId="0" fontId="16" fillId="8" borderId="6" xfId="0" applyFont="1" applyFill="1" applyBorder="1" applyAlignment="1" applyProtection="1">
      <alignment horizontal="center"/>
      <protection locked="0"/>
    </xf>
    <xf numFmtId="0" fontId="19" fillId="5" borderId="5" xfId="0" applyFont="1" applyFill="1" applyBorder="1" applyAlignment="1">
      <alignment horizontal="center"/>
    </xf>
    <xf numFmtId="164" fontId="14" fillId="7" borderId="2" xfId="1" applyNumberFormat="1" applyFont="1" applyFill="1" applyBorder="1" applyAlignment="1">
      <alignment horizontal="center" vertical="center" wrapText="1"/>
    </xf>
    <xf numFmtId="164" fontId="14" fillId="7" borderId="3" xfId="1" applyNumberFormat="1"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3" xfId="0" applyFont="1" applyFill="1" applyBorder="1" applyAlignment="1">
      <alignment horizontal="center" vertical="center" wrapText="1"/>
    </xf>
    <xf numFmtId="7" fontId="14" fillId="7" borderId="2" xfId="2" applyNumberFormat="1" applyFont="1" applyFill="1" applyBorder="1" applyAlignment="1">
      <alignment horizontal="center" vertical="center" wrapText="1"/>
    </xf>
    <xf numFmtId="7" fontId="14" fillId="7" borderId="3" xfId="2" applyNumberFormat="1" applyFont="1" applyFill="1" applyBorder="1" applyAlignment="1">
      <alignment horizontal="center" vertical="center" wrapText="1"/>
    </xf>
    <xf numFmtId="0" fontId="16" fillId="8" borderId="1" xfId="0" applyFont="1" applyFill="1" applyBorder="1" applyAlignment="1" applyProtection="1">
      <alignment horizontal="center"/>
      <protection locked="0"/>
    </xf>
    <xf numFmtId="0" fontId="14" fillId="7" borderId="2" xfId="0" applyFont="1" applyFill="1" applyBorder="1" applyAlignment="1">
      <alignment horizontal="center" vertical="center" wrapText="1"/>
    </xf>
    <xf numFmtId="165" fontId="14" fillId="7" borderId="4" xfId="0" applyNumberFormat="1" applyFont="1" applyFill="1" applyBorder="1" applyAlignment="1">
      <alignment horizontal="center" vertical="center" wrapText="1"/>
    </xf>
    <xf numFmtId="165" fontId="14" fillId="7" borderId="3" xfId="0" applyNumberFormat="1" applyFont="1" applyFill="1" applyBorder="1" applyAlignment="1">
      <alignment horizontal="center" vertical="center" wrapText="1"/>
    </xf>
    <xf numFmtId="0" fontId="14" fillId="10" borderId="5" xfId="0" applyFont="1" applyFill="1" applyBorder="1" applyAlignment="1">
      <alignment horizontal="center"/>
    </xf>
    <xf numFmtId="0" fontId="14" fillId="10" borderId="6" xfId="0" applyFont="1" applyFill="1" applyBorder="1" applyAlignment="1">
      <alignment horizontal="center"/>
    </xf>
    <xf numFmtId="0" fontId="14" fillId="10" borderId="7" xfId="0" applyFont="1" applyFill="1" applyBorder="1" applyAlignment="1">
      <alignment horizontal="center"/>
    </xf>
    <xf numFmtId="0" fontId="23" fillId="11" borderId="2" xfId="0" applyFont="1" applyFill="1" applyBorder="1" applyAlignment="1">
      <alignment horizontal="center" vertical="center"/>
    </xf>
    <xf numFmtId="0" fontId="23" fillId="11" borderId="3" xfId="0" applyFont="1" applyFill="1" applyBorder="1" applyAlignment="1">
      <alignment horizontal="center" vertical="center"/>
    </xf>
    <xf numFmtId="43" fontId="14" fillId="7" borderId="2" xfId="1" applyFont="1" applyFill="1" applyBorder="1" applyAlignment="1">
      <alignment horizontal="center" vertical="center" wrapText="1"/>
    </xf>
    <xf numFmtId="43" fontId="14" fillId="7" borderId="3" xfId="1"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7" fontId="14" fillId="7" borderId="4" xfId="2" applyNumberFormat="1" applyFont="1" applyFill="1" applyBorder="1" applyAlignment="1">
      <alignment horizontal="center" vertical="center" wrapText="1"/>
    </xf>
    <xf numFmtId="0" fontId="21" fillId="4" borderId="0" xfId="0" applyFont="1" applyFill="1" applyAlignment="1">
      <alignment horizontal="center" vertical="center"/>
    </xf>
    <xf numFmtId="0" fontId="20" fillId="4" borderId="0" xfId="0" applyFont="1" applyFill="1" applyAlignment="1">
      <alignment horizontal="center"/>
    </xf>
  </cellXfs>
  <cellStyles count="13">
    <cellStyle name="Comma" xfId="1" builtinId="3"/>
    <cellStyle name="Currency" xfId="2" builtinId="4"/>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Hyperlink" xfId="4" builtinId="8"/>
    <cellStyle name="Normal" xfId="0" builtinId="0"/>
    <cellStyle name="Normal 2" xfId="5"/>
    <cellStyle name="Percent" xfId="3" builtinId="5"/>
  </cellStyles>
  <dxfs count="8">
    <dxf>
      <border>
        <bottom style="thin">
          <color auto="1"/>
        </bottom>
        <vertical/>
        <horizontal/>
      </border>
    </dxf>
    <dxf>
      <fill>
        <patternFill>
          <bgColor theme="0"/>
        </patternFill>
      </fill>
      <border>
        <left/>
        <right/>
        <top/>
        <bottom/>
        <vertical/>
        <horizontal/>
      </border>
    </dxf>
    <dxf>
      <border>
        <bottom style="thin">
          <color auto="1"/>
        </bottom>
        <vertical/>
        <horizontal/>
      </border>
    </dxf>
    <dxf>
      <fill>
        <patternFill>
          <bgColor theme="0"/>
        </patternFill>
      </fill>
      <border>
        <left/>
        <right/>
        <top/>
        <bottom/>
        <vertical/>
        <horizontal/>
      </border>
    </dxf>
    <dxf>
      <border>
        <bottom style="thin">
          <color auto="1"/>
        </bottom>
        <vertical/>
        <horizontal/>
      </border>
    </dxf>
    <dxf>
      <fill>
        <patternFill>
          <bgColor theme="0"/>
        </patternFill>
      </fill>
      <border>
        <left/>
        <right/>
        <top/>
        <bottom/>
        <vertical/>
        <horizontal/>
      </border>
    </dxf>
    <dxf>
      <border>
        <bottom style="thin">
          <color auto="1"/>
        </bottom>
        <vertical/>
        <horizontal/>
      </border>
    </dxf>
    <dxf>
      <fill>
        <patternFill>
          <bgColor theme="0"/>
        </patternFill>
      </fill>
      <border>
        <left/>
        <right/>
        <top/>
        <bottom/>
        <vertical/>
        <horizontal/>
      </border>
    </dxf>
  </dxfs>
  <tableStyles count="0" defaultTableStyle="TableStyleMedium2" defaultPivotStyle="PivotStyleLight16"/>
  <colors>
    <mruColors>
      <color rgb="FFF2F2F2"/>
      <color rgb="FF0033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9103836058954168"/>
          <c:y val="0"/>
        </c:manualLayout>
      </c:layout>
      <c:overlay val="0"/>
      <c:txPr>
        <a:bodyPr/>
        <a:lstStyle/>
        <a:p>
          <a:pPr algn="ctr" rtl="0">
            <a:defRPr lang="en-US" sz="18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3194488188976378"/>
          <c:y val="0.10898833647278193"/>
          <c:w val="0.84877488390874223"/>
          <c:h val="0.72043495633312404"/>
        </c:manualLayout>
      </c:layout>
      <c:barChart>
        <c:barDir val="col"/>
        <c:grouping val="clustered"/>
        <c:varyColors val="0"/>
        <c:ser>
          <c:idx val="0"/>
          <c:order val="0"/>
          <c:tx>
            <c:strRef>
              <c:f>'graph admin (HIDE)'!$F$1</c:f>
              <c:strCache>
                <c:ptCount val="1"/>
                <c:pt idx="0">
                  <c:v>Total Monthly Electricity Use (kWh)</c:v>
                </c:pt>
              </c:strCache>
            </c:strRef>
          </c:tx>
          <c:invertIfNegative val="0"/>
          <c:cat>
            <c:numRef>
              <c:f>'graph admin (HIDE)'!$B$2:$B$237</c:f>
              <c:numCache>
                <c:formatCode>mmm\-yy</c:formatCode>
                <c:ptCount val="23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cat>
          <c:val>
            <c:numRef>
              <c:f>'graph admin (HIDE)'!$F$2:$F$237</c:f>
              <c:numCache>
                <c:formatCode>_(* #,##0_);_(* \(#,##0\);_(* "-"??_);_(@_)</c:formatCode>
                <c:ptCount val="236"/>
                <c:pt idx="0">
                  <c:v>1250</c:v>
                </c:pt>
                <c:pt idx="1">
                  <c:v>950</c:v>
                </c:pt>
                <c:pt idx="2">
                  <c:v>800</c:v>
                </c:pt>
                <c:pt idx="3">
                  <c:v>750</c:v>
                </c:pt>
                <c:pt idx="4">
                  <c:v>1250</c:v>
                </c:pt>
                <c:pt idx="5">
                  <c:v>1900</c:v>
                </c:pt>
                <c:pt idx="6">
                  <c:v>10950</c:v>
                </c:pt>
                <c:pt idx="7">
                  <c:v>14450</c:v>
                </c:pt>
                <c:pt idx="8">
                  <c:v>10050</c:v>
                </c:pt>
                <c:pt idx="9">
                  <c:v>6550</c:v>
                </c:pt>
                <c:pt idx="10">
                  <c:v>1950</c:v>
                </c:pt>
                <c:pt idx="11">
                  <c:v>900</c:v>
                </c:pt>
                <c:pt idx="12">
                  <c:v>950</c:v>
                </c:pt>
                <c:pt idx="13">
                  <c:v>1800</c:v>
                </c:pt>
                <c:pt idx="14">
                  <c:v>1600</c:v>
                </c:pt>
                <c:pt idx="15">
                  <c:v>1800</c:v>
                </c:pt>
                <c:pt idx="16">
                  <c:v>1150</c:v>
                </c:pt>
                <c:pt idx="17">
                  <c:v>1650</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val>
        </c:ser>
        <c:dLbls>
          <c:showLegendKey val="0"/>
          <c:showVal val="0"/>
          <c:showCatName val="0"/>
          <c:showSerName val="0"/>
          <c:showPercent val="0"/>
          <c:showBubbleSize val="0"/>
        </c:dLbls>
        <c:gapWidth val="150"/>
        <c:axId val="206675328"/>
        <c:axId val="206713984"/>
      </c:barChart>
      <c:dateAx>
        <c:axId val="206675328"/>
        <c:scaling>
          <c:orientation val="minMax"/>
        </c:scaling>
        <c:delete val="0"/>
        <c:axPos val="b"/>
        <c:numFmt formatCode="mmm\-yy" sourceLinked="1"/>
        <c:majorTickMark val="out"/>
        <c:minorTickMark val="none"/>
        <c:tickLblPos val="nextTo"/>
        <c:txPr>
          <a:bodyPr rot="-2700000"/>
          <a:lstStyle/>
          <a:p>
            <a:pPr algn="ctr">
              <a:defRPr lang="en-US" sz="1200" b="0" i="0" u="none" strike="noStrike" kern="1200" baseline="0">
                <a:solidFill>
                  <a:sysClr val="windowText" lastClr="000000"/>
                </a:solidFill>
                <a:latin typeface="+mn-lt"/>
                <a:ea typeface="+mn-ea"/>
                <a:cs typeface="+mn-cs"/>
              </a:defRPr>
            </a:pPr>
            <a:endParaRPr lang="en-US"/>
          </a:p>
        </c:txPr>
        <c:crossAx val="206713984"/>
        <c:crosses val="autoZero"/>
        <c:auto val="1"/>
        <c:lblOffset val="100"/>
        <c:baseTimeUnit val="months"/>
      </c:dateAx>
      <c:valAx>
        <c:axId val="206713984"/>
        <c:scaling>
          <c:orientation val="minMax"/>
        </c:scaling>
        <c:delete val="0"/>
        <c:axPos val="l"/>
        <c:numFmt formatCode="_(* #,##0_);_(* \(#,##0\);_(* &quot;-&quot;??_);_(@_)" sourceLinked="1"/>
        <c:majorTickMark val="none"/>
        <c:minorTickMark val="none"/>
        <c:tickLblPos val="nextTo"/>
        <c:spPr>
          <a:ln>
            <a:noFill/>
          </a:ln>
        </c:spPr>
        <c:txPr>
          <a:bodyPr/>
          <a:lstStyle/>
          <a:p>
            <a:pPr algn="ctr">
              <a:defRPr lang="en-US" sz="1200" b="0" i="0" u="none" strike="noStrike" kern="1200" baseline="0">
                <a:solidFill>
                  <a:sysClr val="windowText" lastClr="000000"/>
                </a:solidFill>
                <a:latin typeface="+mn-lt"/>
                <a:ea typeface="+mn-ea"/>
                <a:cs typeface="+mn-cs"/>
              </a:defRPr>
            </a:pPr>
            <a:endParaRPr lang="en-US"/>
          </a:p>
        </c:txPr>
        <c:crossAx val="206675328"/>
        <c:crosses val="autoZero"/>
        <c:crossBetween val="between"/>
      </c:valAx>
      <c:spPr>
        <a:noFill/>
        <a:ln w="25400">
          <a:noFill/>
        </a:ln>
      </c:spPr>
    </c:plotArea>
    <c:plotVisOnly val="1"/>
    <c:dispBlanksAs val="zero"/>
    <c:showDLblsOverMax val="0"/>
  </c:chart>
  <c:spPr>
    <a:solidFill>
      <a:schemeClr val="bg1">
        <a:lumMod val="95000"/>
      </a:schemeClr>
    </a:solidFill>
  </c:spPr>
  <c:txPr>
    <a:bodyPr/>
    <a:lstStyle/>
    <a:p>
      <a:pPr>
        <a:defRPr sz="12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6142206439441706"/>
          <c:y val="0"/>
        </c:manualLayout>
      </c:layout>
      <c:overlay val="0"/>
      <c:txPr>
        <a:bodyPr/>
        <a:lstStyle/>
        <a:p>
          <a:pPr algn="ctr" rtl="0">
            <a:defRPr lang="en-US" sz="18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3026174418780611E-2"/>
          <c:y val="0.12895605089164849"/>
          <c:w val="0.8897191886888578"/>
          <c:h val="0.71079396325459321"/>
        </c:manualLayout>
      </c:layout>
      <c:barChart>
        <c:barDir val="col"/>
        <c:grouping val="clustered"/>
        <c:varyColors val="0"/>
        <c:ser>
          <c:idx val="0"/>
          <c:order val="0"/>
          <c:tx>
            <c:strRef>
              <c:f>'graph admin (HIDE)'!$P$1</c:f>
              <c:strCache>
                <c:ptCount val="1"/>
                <c:pt idx="0">
                  <c:v>Average Electricity Use Per Day (kWh)</c:v>
                </c:pt>
              </c:strCache>
            </c:strRef>
          </c:tx>
          <c:spPr>
            <a:ln>
              <a:solidFill>
                <a:srgbClr val="3366FF"/>
              </a:solidFill>
            </a:ln>
          </c:spPr>
          <c:invertIfNegative val="0"/>
          <c:cat>
            <c:numRef>
              <c:f>'graph admin (HIDE)'!$B$2:$B$237</c:f>
              <c:numCache>
                <c:formatCode>mmm\-yy</c:formatCode>
                <c:ptCount val="23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cat>
          <c:val>
            <c:numRef>
              <c:f>'graph admin (HIDE)'!$P$2:$P$237</c:f>
              <c:numCache>
                <c:formatCode>_(* #,##0_);_(* \(#,##0\);_(* "-"??_);_(@_)</c:formatCode>
                <c:ptCount val="236"/>
                <c:pt idx="0">
                  <c:v>36.764705882352942</c:v>
                </c:pt>
                <c:pt idx="1">
                  <c:v>31.666666666666668</c:v>
                </c:pt>
                <c:pt idx="2">
                  <c:v>28.571428571428573</c:v>
                </c:pt>
                <c:pt idx="3">
                  <c:v>25</c:v>
                </c:pt>
                <c:pt idx="4">
                  <c:v>39.0625</c:v>
                </c:pt>
                <c:pt idx="5">
                  <c:v>70.370370370370367</c:v>
                </c:pt>
                <c:pt idx="6">
                  <c:v>342.1875</c:v>
                </c:pt>
                <c:pt idx="7">
                  <c:v>451.5625</c:v>
                </c:pt>
                <c:pt idx="8">
                  <c:v>335</c:v>
                </c:pt>
                <c:pt idx="9">
                  <c:v>198.4848484848485</c:v>
                </c:pt>
                <c:pt idx="10">
                  <c:v>69.642857142857139</c:v>
                </c:pt>
                <c:pt idx="11">
                  <c:v>30</c:v>
                </c:pt>
                <c:pt idx="12">
                  <c:v>28.787878787878789</c:v>
                </c:pt>
                <c:pt idx="13">
                  <c:v>62.068965517241381</c:v>
                </c:pt>
                <c:pt idx="14">
                  <c:v>59.25925925925926</c:v>
                </c:pt>
                <c:pt idx="15">
                  <c:v>58.064516129032256</c:v>
                </c:pt>
                <c:pt idx="16">
                  <c:v>37.096774193548384</c:v>
                </c:pt>
                <c:pt idx="17">
                  <c:v>58.928571428571431</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val>
        </c:ser>
        <c:dLbls>
          <c:showLegendKey val="0"/>
          <c:showVal val="0"/>
          <c:showCatName val="0"/>
          <c:showSerName val="0"/>
          <c:showPercent val="0"/>
          <c:showBubbleSize val="0"/>
        </c:dLbls>
        <c:gapWidth val="150"/>
        <c:axId val="206746368"/>
        <c:axId val="206747904"/>
      </c:barChart>
      <c:dateAx>
        <c:axId val="206746368"/>
        <c:scaling>
          <c:orientation val="minMax"/>
        </c:scaling>
        <c:delete val="0"/>
        <c:axPos val="b"/>
        <c:numFmt formatCode="mmm\-yy" sourceLinked="1"/>
        <c:majorTickMark val="out"/>
        <c:minorTickMark val="none"/>
        <c:tickLblPos val="nextTo"/>
        <c:txPr>
          <a:bodyPr rot="-2700000"/>
          <a:lstStyle/>
          <a:p>
            <a:pPr algn="ctr">
              <a:defRPr/>
            </a:pPr>
            <a:endParaRPr lang="en-US"/>
          </a:p>
        </c:txPr>
        <c:crossAx val="206747904"/>
        <c:crosses val="autoZero"/>
        <c:auto val="1"/>
        <c:lblOffset val="100"/>
        <c:baseTimeUnit val="months"/>
      </c:dateAx>
      <c:valAx>
        <c:axId val="206747904"/>
        <c:scaling>
          <c:orientation val="minMax"/>
        </c:scaling>
        <c:delete val="0"/>
        <c:axPos val="l"/>
        <c:numFmt formatCode="_(* #,##0_);_(* \(#,##0\);_(* &quot;-&quot;??_);_(@_)" sourceLinked="1"/>
        <c:majorTickMark val="none"/>
        <c:minorTickMark val="none"/>
        <c:tickLblPos val="nextTo"/>
        <c:spPr>
          <a:ln>
            <a:noFill/>
          </a:ln>
        </c:spPr>
        <c:crossAx val="206746368"/>
        <c:crosses val="autoZero"/>
        <c:crossBetween val="between"/>
      </c:valAx>
      <c:spPr>
        <a:noFill/>
        <a:ln w="25400">
          <a:noFill/>
        </a:ln>
      </c:spPr>
    </c:plotArea>
    <c:plotVisOnly val="1"/>
    <c:dispBlanksAs val="gap"/>
    <c:showDLblsOverMax val="0"/>
  </c:chart>
  <c:spPr>
    <a:solidFill>
      <a:srgbClr val="F2F2F2"/>
    </a:solidFill>
  </c:spPr>
  <c:txPr>
    <a:bodyPr/>
    <a:lstStyle/>
    <a:p>
      <a:pPr algn="ctr">
        <a:defRPr lang="en-US" sz="1200" b="0" i="0" u="none" strike="noStrike" kern="1200" baseline="0">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sz="1800" b="1" i="0" u="none" strike="noStrike" kern="1200" baseline="0">
                <a:solidFill>
                  <a:sysClr val="windowText" lastClr="000000"/>
                </a:solidFill>
                <a:latin typeface="+mn-lt"/>
                <a:ea typeface="+mn-ea"/>
                <a:cs typeface="+mn-cs"/>
              </a:rPr>
              <a:t>Peak Demand (kW or kVA)</a:t>
            </a:r>
          </a:p>
        </c:rich>
      </c:tx>
      <c:layout>
        <c:manualLayout>
          <c:xMode val="edge"/>
          <c:yMode val="edge"/>
          <c:x val="0.30853454203833375"/>
          <c:y val="0"/>
        </c:manualLayout>
      </c:layout>
      <c:overlay val="0"/>
    </c:title>
    <c:autoTitleDeleted val="0"/>
    <c:plotArea>
      <c:layout>
        <c:manualLayout>
          <c:layoutTarget val="inner"/>
          <c:xMode val="edge"/>
          <c:yMode val="edge"/>
          <c:x val="8.1471365894761311E-2"/>
          <c:y val="0.11458945430328672"/>
          <c:w val="0.90139280329811167"/>
          <c:h val="0.72288138267542423"/>
        </c:manualLayout>
      </c:layout>
      <c:barChart>
        <c:barDir val="col"/>
        <c:grouping val="clustered"/>
        <c:varyColors val="0"/>
        <c:ser>
          <c:idx val="0"/>
          <c:order val="0"/>
          <c:tx>
            <c:strRef>
              <c:f>'graph admin (HIDE)'!$H$1</c:f>
              <c:strCache>
                <c:ptCount val="1"/>
                <c:pt idx="0">
                  <c:v>Total Monthly Demand (kW)</c:v>
                </c:pt>
              </c:strCache>
            </c:strRef>
          </c:tx>
          <c:spPr>
            <a:ln>
              <a:solidFill>
                <a:schemeClr val="accent1"/>
              </a:solidFill>
            </a:ln>
          </c:spPr>
          <c:invertIfNegative val="0"/>
          <c:cat>
            <c:numRef>
              <c:f>'graph admin (HIDE)'!$B$2:$B$237</c:f>
              <c:numCache>
                <c:formatCode>mmm\-yy</c:formatCode>
                <c:ptCount val="23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cat>
          <c:val>
            <c:numRef>
              <c:f>'graph admin (HIDE)'!$H$2:$H$237</c:f>
              <c:numCache>
                <c:formatCode>General</c:formatCode>
                <c:ptCount val="236"/>
                <c:pt idx="0">
                  <c:v>59.45</c:v>
                </c:pt>
                <c:pt idx="1">
                  <c:v>55.58</c:v>
                </c:pt>
                <c:pt idx="2">
                  <c:v>46.8</c:v>
                </c:pt>
                <c:pt idx="3">
                  <c:v>58.8</c:v>
                </c:pt>
                <c:pt idx="4">
                  <c:v>59.2</c:v>
                </c:pt>
                <c:pt idx="5">
                  <c:v>58.65</c:v>
                </c:pt>
                <c:pt idx="6">
                  <c:v>58.9</c:v>
                </c:pt>
                <c:pt idx="7">
                  <c:v>58.9</c:v>
                </c:pt>
                <c:pt idx="8">
                  <c:v>58.7</c:v>
                </c:pt>
                <c:pt idx="9">
                  <c:v>58.6</c:v>
                </c:pt>
                <c:pt idx="10">
                  <c:v>58.65</c:v>
                </c:pt>
                <c:pt idx="11">
                  <c:v>59.35</c:v>
                </c:pt>
                <c:pt idx="12">
                  <c:v>56.35</c:v>
                </c:pt>
                <c:pt idx="13">
                  <c:v>60.6</c:v>
                </c:pt>
                <c:pt idx="14">
                  <c:v>62.5</c:v>
                </c:pt>
                <c:pt idx="15">
                  <c:v>61.55</c:v>
                </c:pt>
                <c:pt idx="16">
                  <c:v>59.4</c:v>
                </c:pt>
                <c:pt idx="17">
                  <c:v>59.65</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val>
        </c:ser>
        <c:dLbls>
          <c:showLegendKey val="0"/>
          <c:showVal val="0"/>
          <c:showCatName val="0"/>
          <c:showSerName val="0"/>
          <c:showPercent val="0"/>
          <c:showBubbleSize val="0"/>
        </c:dLbls>
        <c:gapWidth val="150"/>
        <c:axId val="207841152"/>
        <c:axId val="207842688"/>
      </c:barChart>
      <c:dateAx>
        <c:axId val="207841152"/>
        <c:scaling>
          <c:orientation val="minMax"/>
        </c:scaling>
        <c:delete val="0"/>
        <c:axPos val="b"/>
        <c:numFmt formatCode="mmm\-yy" sourceLinked="1"/>
        <c:majorTickMark val="out"/>
        <c:minorTickMark val="none"/>
        <c:tickLblPos val="nextTo"/>
        <c:txPr>
          <a:bodyPr rot="-2700000"/>
          <a:lstStyle/>
          <a:p>
            <a:pPr algn="ctr">
              <a:defRPr lang="en-US" sz="1200" b="0" i="0" u="none" strike="noStrike" kern="1200" baseline="0">
                <a:solidFill>
                  <a:sysClr val="windowText" lastClr="000000"/>
                </a:solidFill>
                <a:latin typeface="+mn-lt"/>
                <a:ea typeface="+mn-ea"/>
                <a:cs typeface="+mn-cs"/>
              </a:defRPr>
            </a:pPr>
            <a:endParaRPr lang="en-US"/>
          </a:p>
        </c:txPr>
        <c:crossAx val="207842688"/>
        <c:crosses val="autoZero"/>
        <c:auto val="1"/>
        <c:lblOffset val="100"/>
        <c:baseTimeUnit val="months"/>
      </c:dateAx>
      <c:valAx>
        <c:axId val="207842688"/>
        <c:scaling>
          <c:orientation val="minMax"/>
        </c:scaling>
        <c:delete val="0"/>
        <c:axPos val="l"/>
        <c:numFmt formatCode="General" sourceLinked="1"/>
        <c:majorTickMark val="none"/>
        <c:minorTickMark val="none"/>
        <c:tickLblPos val="nextTo"/>
        <c:spPr>
          <a:noFill/>
          <a:ln>
            <a:noFill/>
          </a:ln>
        </c:spPr>
        <c:txPr>
          <a:bodyPr/>
          <a:lstStyle/>
          <a:p>
            <a:pPr algn="ctr">
              <a:defRPr lang="en-US" sz="1200" b="0" i="0" u="none" strike="noStrike" kern="1200" baseline="0">
                <a:solidFill>
                  <a:sysClr val="windowText" lastClr="000000"/>
                </a:solidFill>
                <a:latin typeface="+mn-lt"/>
                <a:ea typeface="+mn-ea"/>
                <a:cs typeface="+mn-cs"/>
              </a:defRPr>
            </a:pPr>
            <a:endParaRPr lang="en-US"/>
          </a:p>
        </c:txPr>
        <c:crossAx val="207841152"/>
        <c:crosses val="autoZero"/>
        <c:crossBetween val="between"/>
      </c:valAx>
      <c:spPr>
        <a:noFill/>
        <a:ln w="25400">
          <a:noFill/>
        </a:ln>
      </c:spPr>
    </c:plotArea>
    <c:plotVisOnly val="1"/>
    <c:dispBlanksAs val="gap"/>
    <c:showDLblsOverMax val="0"/>
  </c:chart>
  <c:spPr>
    <a:solidFill>
      <a:srgbClr val="F2F2F2"/>
    </a:solidFill>
  </c:spPr>
  <c:txPr>
    <a:bodyPr/>
    <a:lstStyle/>
    <a:p>
      <a:pPr algn="ctr">
        <a:defRPr lang="en-US" sz="1200" b="0" i="0" u="none" strike="noStrike" kern="1200" baseline="0">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8809406204297"/>
          <c:y val="3.3061358148800672E-2"/>
          <c:w val="0.82879120621914881"/>
          <c:h val="0.73353094735525604"/>
        </c:manualLayout>
      </c:layout>
      <c:areaChart>
        <c:grouping val="percentStacked"/>
        <c:varyColors val="0"/>
        <c:ser>
          <c:idx val="2"/>
          <c:order val="0"/>
          <c:tx>
            <c:strRef>
              <c:f>'graph admin (HIDE)'!$E$1</c:f>
              <c:strCache>
                <c:ptCount val="1"/>
                <c:pt idx="0">
                  <c:v>Total Fixed Charges</c:v>
                </c:pt>
              </c:strCache>
            </c:strRef>
          </c:tx>
          <c:spPr>
            <a:solidFill>
              <a:schemeClr val="accent6">
                <a:lumMod val="50000"/>
              </a:schemeClr>
            </a:solidFill>
            <a:ln w="25400">
              <a:noFill/>
            </a:ln>
          </c:spPr>
          <c:cat>
            <c:numRef>
              <c:f>'graph admin (HIDE)'!$B$2:$B$131</c:f>
              <c:numCache>
                <c:formatCode>mmm\-yy</c:formatCode>
                <c:ptCount val="130"/>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cat>
          <c:val>
            <c:numRef>
              <c:f>'graph admin (HIDE)'!$E$2:$E$131</c:f>
              <c:numCache>
                <c:formatCode>"$"#,##0.00</c:formatCode>
                <c:ptCount val="130"/>
                <c:pt idx="0">
                  <c:v>28</c:v>
                </c:pt>
                <c:pt idx="1">
                  <c:v>28</c:v>
                </c:pt>
                <c:pt idx="2">
                  <c:v>28</c:v>
                </c:pt>
                <c:pt idx="3">
                  <c:v>28</c:v>
                </c:pt>
                <c:pt idx="4">
                  <c:v>28</c:v>
                </c:pt>
                <c:pt idx="5">
                  <c:v>28</c:v>
                </c:pt>
                <c:pt idx="6">
                  <c:v>28</c:v>
                </c:pt>
                <c:pt idx="7">
                  <c:v>28</c:v>
                </c:pt>
                <c:pt idx="8">
                  <c:v>28</c:v>
                </c:pt>
                <c:pt idx="9">
                  <c:v>28</c:v>
                </c:pt>
                <c:pt idx="10">
                  <c:v>28</c:v>
                </c:pt>
                <c:pt idx="11">
                  <c:v>28</c:v>
                </c:pt>
                <c:pt idx="12">
                  <c:v>28</c:v>
                </c:pt>
                <c:pt idx="13">
                  <c:v>28</c:v>
                </c:pt>
                <c:pt idx="14">
                  <c:v>28</c:v>
                </c:pt>
                <c:pt idx="15">
                  <c:v>28</c:v>
                </c:pt>
                <c:pt idx="16">
                  <c:v>28</c:v>
                </c:pt>
                <c:pt idx="17">
                  <c:v>28</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val>
        </c:ser>
        <c:ser>
          <c:idx val="1"/>
          <c:order val="1"/>
          <c:tx>
            <c:strRef>
              <c:f>'graph admin (HIDE)'!$I$1</c:f>
              <c:strCache>
                <c:ptCount val="1"/>
                <c:pt idx="0">
                  <c:v>Peak Demand Cost</c:v>
                </c:pt>
              </c:strCache>
            </c:strRef>
          </c:tx>
          <c:spPr>
            <a:solidFill>
              <a:schemeClr val="accent6">
                <a:lumMod val="75000"/>
              </a:schemeClr>
            </a:solidFill>
            <a:ln w="25400">
              <a:noFill/>
            </a:ln>
          </c:spPr>
          <c:cat>
            <c:numRef>
              <c:f>'graph admin (HIDE)'!$B$2:$B$131</c:f>
              <c:numCache>
                <c:formatCode>mmm\-yy</c:formatCode>
                <c:ptCount val="130"/>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cat>
          <c:val>
            <c:numRef>
              <c:f>'graph admin (HIDE)'!$I$2:$I$131</c:f>
              <c:numCache>
                <c:formatCode>"$"#,##0_);\("$"#,##0\)</c:formatCode>
                <c:ptCount val="130"/>
                <c:pt idx="0">
                  <c:v>406</c:v>
                </c:pt>
                <c:pt idx="1">
                  <c:v>398.87</c:v>
                </c:pt>
                <c:pt idx="2">
                  <c:v>388.97</c:v>
                </c:pt>
                <c:pt idx="3">
                  <c:v>401.6</c:v>
                </c:pt>
                <c:pt idx="4">
                  <c:v>404.34</c:v>
                </c:pt>
                <c:pt idx="5">
                  <c:v>400.59</c:v>
                </c:pt>
                <c:pt idx="6">
                  <c:v>402.29</c:v>
                </c:pt>
                <c:pt idx="7">
                  <c:v>402.29</c:v>
                </c:pt>
                <c:pt idx="8">
                  <c:v>400.92</c:v>
                </c:pt>
                <c:pt idx="9">
                  <c:v>400.24</c:v>
                </c:pt>
                <c:pt idx="10">
                  <c:v>400.58</c:v>
                </c:pt>
                <c:pt idx="11">
                  <c:v>405.36</c:v>
                </c:pt>
                <c:pt idx="12">
                  <c:v>384.87</c:v>
                </c:pt>
                <c:pt idx="13">
                  <c:v>415.9</c:v>
                </c:pt>
                <c:pt idx="14">
                  <c:v>426.88</c:v>
                </c:pt>
                <c:pt idx="15">
                  <c:v>420.39</c:v>
                </c:pt>
                <c:pt idx="16">
                  <c:v>405.7</c:v>
                </c:pt>
                <c:pt idx="17">
                  <c:v>407.41</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val>
        </c:ser>
        <c:ser>
          <c:idx val="0"/>
          <c:order val="2"/>
          <c:tx>
            <c:strRef>
              <c:f>'graph admin (HIDE)'!$G$1</c:f>
              <c:strCache>
                <c:ptCount val="1"/>
                <c:pt idx="0">
                  <c:v>Cost of Electricity Use</c:v>
                </c:pt>
              </c:strCache>
            </c:strRef>
          </c:tx>
          <c:spPr>
            <a:solidFill>
              <a:schemeClr val="accent6">
                <a:lumMod val="60000"/>
                <a:lumOff val="40000"/>
              </a:schemeClr>
            </a:solidFill>
            <a:ln w="25400">
              <a:noFill/>
            </a:ln>
          </c:spPr>
          <c:cat>
            <c:numRef>
              <c:f>'graph admin (HIDE)'!$B$2:$B$131</c:f>
              <c:numCache>
                <c:formatCode>mmm\-yy</c:formatCode>
                <c:ptCount val="130"/>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cat>
          <c:val>
            <c:numRef>
              <c:f>'graph admin (HIDE)'!$G$2:$G$131</c:f>
              <c:numCache>
                <c:formatCode>"$"#,##0</c:formatCode>
                <c:ptCount val="130"/>
                <c:pt idx="0">
                  <c:v>73.13</c:v>
                </c:pt>
                <c:pt idx="1">
                  <c:v>58.4</c:v>
                </c:pt>
                <c:pt idx="2">
                  <c:v>56.95</c:v>
                </c:pt>
                <c:pt idx="3">
                  <c:v>43.88</c:v>
                </c:pt>
                <c:pt idx="4">
                  <c:v>73.13</c:v>
                </c:pt>
                <c:pt idx="5">
                  <c:v>111.15</c:v>
                </c:pt>
                <c:pt idx="6">
                  <c:v>640.58000000000004</c:v>
                </c:pt>
                <c:pt idx="7">
                  <c:v>845.33</c:v>
                </c:pt>
                <c:pt idx="8">
                  <c:v>587.92999999999995</c:v>
                </c:pt>
                <c:pt idx="9">
                  <c:v>383.18</c:v>
                </c:pt>
                <c:pt idx="10">
                  <c:v>114.08</c:v>
                </c:pt>
                <c:pt idx="11">
                  <c:v>52.65</c:v>
                </c:pt>
                <c:pt idx="12">
                  <c:v>55.58</c:v>
                </c:pt>
                <c:pt idx="13">
                  <c:v>105.3</c:v>
                </c:pt>
                <c:pt idx="14">
                  <c:v>93.6</c:v>
                </c:pt>
                <c:pt idx="15">
                  <c:v>105.3</c:v>
                </c:pt>
                <c:pt idx="16">
                  <c:v>67.28</c:v>
                </c:pt>
                <c:pt idx="17">
                  <c:v>96.53</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val>
        </c:ser>
        <c:ser>
          <c:idx val="3"/>
          <c:order val="3"/>
          <c:tx>
            <c:v>Other</c:v>
          </c:tx>
          <c:spPr>
            <a:solidFill>
              <a:schemeClr val="accent6">
                <a:lumMod val="20000"/>
                <a:lumOff val="80000"/>
              </a:schemeClr>
            </a:solidFill>
            <a:ln w="25400">
              <a:noFill/>
            </a:ln>
          </c:spPr>
          <c:val>
            <c:numRef>
              <c:f>'graph admin (HIDE)'!$L$2:$L$131</c:f>
              <c:numCache>
                <c:formatCode>_("$"* #,##0.00_);_("$"* \(#,##0.00\);_("$"* "-"??_);_(@_)</c:formatCode>
                <c:ptCount val="1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val>
        </c:ser>
        <c:dLbls>
          <c:showLegendKey val="0"/>
          <c:showVal val="0"/>
          <c:showCatName val="0"/>
          <c:showSerName val="0"/>
          <c:showPercent val="0"/>
          <c:showBubbleSize val="0"/>
        </c:dLbls>
        <c:axId val="207873536"/>
        <c:axId val="207875072"/>
      </c:areaChart>
      <c:dateAx>
        <c:axId val="207873536"/>
        <c:scaling>
          <c:orientation val="minMax"/>
        </c:scaling>
        <c:delete val="0"/>
        <c:axPos val="b"/>
        <c:numFmt formatCode="mmm\-yy" sourceLinked="1"/>
        <c:majorTickMark val="out"/>
        <c:minorTickMark val="none"/>
        <c:tickLblPos val="nextTo"/>
        <c:txPr>
          <a:bodyPr rot="-2700000"/>
          <a:lstStyle/>
          <a:p>
            <a:pPr algn="ctr">
              <a:defRPr lang="en-US" sz="1200" b="0" i="0" u="none" strike="noStrike" kern="1200" baseline="0">
                <a:solidFill>
                  <a:sysClr val="windowText" lastClr="000000"/>
                </a:solidFill>
                <a:latin typeface="+mn-lt"/>
                <a:ea typeface="+mn-ea"/>
                <a:cs typeface="+mn-cs"/>
              </a:defRPr>
            </a:pPr>
            <a:endParaRPr lang="en-US"/>
          </a:p>
        </c:txPr>
        <c:crossAx val="207875072"/>
        <c:crosses val="autoZero"/>
        <c:auto val="1"/>
        <c:lblOffset val="100"/>
        <c:baseTimeUnit val="months"/>
      </c:dateAx>
      <c:valAx>
        <c:axId val="207875072"/>
        <c:scaling>
          <c:orientation val="minMax"/>
          <c:max val="1"/>
          <c:min val="0"/>
        </c:scaling>
        <c:delete val="0"/>
        <c:axPos val="l"/>
        <c:numFmt formatCode="0%" sourceLinked="0"/>
        <c:majorTickMark val="none"/>
        <c:minorTickMark val="none"/>
        <c:tickLblPos val="nextTo"/>
        <c:spPr>
          <a:ln>
            <a:noFill/>
          </a:ln>
        </c:spPr>
        <c:crossAx val="207873536"/>
        <c:crosses val="autoZero"/>
        <c:crossBetween val="midCat"/>
      </c:valAx>
      <c:spPr>
        <a:solidFill>
          <a:srgbClr val="F2F2F2"/>
        </a:solidFill>
      </c:spPr>
    </c:plotArea>
    <c:legend>
      <c:legendPos val="r"/>
      <c:layout>
        <c:manualLayout>
          <c:xMode val="edge"/>
          <c:yMode val="edge"/>
          <c:x val="3.3440121288769429E-3"/>
          <c:y val="0.90060934091964218"/>
          <c:w val="0.98921297775969885"/>
          <c:h val="9.9390677844373929E-2"/>
        </c:manualLayout>
      </c:layout>
      <c:overlay val="1"/>
    </c:legend>
    <c:plotVisOnly val="1"/>
    <c:dispBlanksAs val="gap"/>
    <c:showDLblsOverMax val="0"/>
  </c:chart>
  <c:spPr>
    <a:solidFill>
      <a:srgbClr val="F2F2F2"/>
    </a:solidFill>
  </c:spPr>
  <c:txPr>
    <a:bodyPr/>
    <a:lstStyle/>
    <a:p>
      <a:pPr algn="ctr">
        <a:defRPr lang="en-US" sz="1200" b="0" i="0" u="none" strike="noStrike" kern="1200" baseline="0">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16682104409926"/>
          <c:y val="5.9687354021954554E-2"/>
          <c:w val="0.8659681117783633"/>
          <c:h val="0.75140396631674433"/>
        </c:manualLayout>
      </c:layout>
      <c:barChart>
        <c:barDir val="col"/>
        <c:grouping val="clustered"/>
        <c:varyColors val="0"/>
        <c:ser>
          <c:idx val="0"/>
          <c:order val="0"/>
          <c:tx>
            <c:strRef>
              <c:f>'graph admin (HIDE)'!$S$1</c:f>
              <c:strCache>
                <c:ptCount val="1"/>
                <c:pt idx="0">
                  <c:v>Electricity Use Intensity</c:v>
                </c:pt>
              </c:strCache>
            </c:strRef>
          </c:tx>
          <c:invertIfNegative val="0"/>
          <c:cat>
            <c:numRef>
              <c:f>'graph admin (HIDE)'!$B$2:$B$237</c:f>
              <c:numCache>
                <c:formatCode>mmm\-yy</c:formatCode>
                <c:ptCount val="23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cat>
          <c:val>
            <c:numRef>
              <c:f>'graph admin (HIDE)'!$S$2:$S$237</c:f>
              <c:numCache>
                <c:formatCode>General</c:formatCode>
                <c:ptCount val="236"/>
                <c:pt idx="0">
                  <c:v>5.3717232488182207E-2</c:v>
                </c:pt>
                <c:pt idx="1">
                  <c:v>3.2781228433402344E-2</c:v>
                </c:pt>
                <c:pt idx="2">
                  <c:v>3.0429821224800303E-2</c:v>
                </c:pt>
                <c:pt idx="3">
                  <c:v>2.625590757920532E-3</c:v>
                </c:pt>
                <c:pt idx="4">
                  <c:v>6.4968814968814972E-4</c:v>
                </c:pt>
                <c:pt idx="5">
                  <c:v>2.9659277343902445E-4</c:v>
                </c:pt>
                <c:pt idx="6">
                  <c:v>1.8617414678683826E-3</c:v>
                </c:pt>
                <c:pt idx="7">
                  <c:v>3.4540208866674794E-3</c:v>
                </c:pt>
                <c:pt idx="8">
                  <c:v>3.9160065305740748E-3</c:v>
                </c:pt>
                <c:pt idx="9">
                  <c:v>1.8393193114487096E-2</c:v>
                </c:pt>
                <c:pt idx="10">
                  <c:v>2.6351351351351353E-2</c:v>
                </c:pt>
                <c:pt idx="11">
                  <c:v>3.6855036855036855E-2</c:v>
                </c:pt>
                <c:pt idx="12">
                  <c:v>1.2006319115323856E-3</c:v>
                </c:pt>
                <c:pt idx="13">
                  <c:v>2.0703933747412008E-2</c:v>
                </c:pt>
                <c:pt idx="14">
                  <c:v>2.7030679821597515E-3</c:v>
                </c:pt>
                <c:pt idx="15">
                  <c:v>2.6174203867965684E-3</c:v>
                </c:pt>
                <c:pt idx="16">
                  <c:v>2.0641131492982016E-3</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val>
        </c:ser>
        <c:dLbls>
          <c:showLegendKey val="0"/>
          <c:showVal val="0"/>
          <c:showCatName val="0"/>
          <c:showSerName val="0"/>
          <c:showPercent val="0"/>
          <c:showBubbleSize val="0"/>
        </c:dLbls>
        <c:gapWidth val="150"/>
        <c:axId val="210256640"/>
        <c:axId val="210258176"/>
      </c:barChart>
      <c:dateAx>
        <c:axId val="210256640"/>
        <c:scaling>
          <c:orientation val="minMax"/>
        </c:scaling>
        <c:delete val="0"/>
        <c:axPos val="b"/>
        <c:numFmt formatCode="mmm\-yy" sourceLinked="1"/>
        <c:majorTickMark val="out"/>
        <c:minorTickMark val="none"/>
        <c:tickLblPos val="nextTo"/>
        <c:txPr>
          <a:bodyPr rot="-2700000"/>
          <a:lstStyle/>
          <a:p>
            <a:pPr algn="ctr">
              <a:defRPr lang="en-US" sz="1200" b="0" i="0" u="none" strike="noStrike" kern="1200" baseline="0">
                <a:solidFill>
                  <a:sysClr val="windowText" lastClr="000000"/>
                </a:solidFill>
                <a:latin typeface="+mn-lt"/>
                <a:ea typeface="+mn-ea"/>
                <a:cs typeface="+mn-cs"/>
              </a:defRPr>
            </a:pPr>
            <a:endParaRPr lang="en-US"/>
          </a:p>
        </c:txPr>
        <c:crossAx val="210258176"/>
        <c:crosses val="autoZero"/>
        <c:auto val="1"/>
        <c:lblOffset val="100"/>
        <c:baseTimeUnit val="months"/>
      </c:dateAx>
      <c:valAx>
        <c:axId val="210258176"/>
        <c:scaling>
          <c:orientation val="minMax"/>
        </c:scaling>
        <c:delete val="0"/>
        <c:axPos val="l"/>
        <c:numFmt formatCode="General" sourceLinked="1"/>
        <c:majorTickMark val="none"/>
        <c:minorTickMark val="none"/>
        <c:tickLblPos val="nextTo"/>
        <c:spPr>
          <a:ln>
            <a:noFill/>
          </a:ln>
        </c:spPr>
        <c:crossAx val="210256640"/>
        <c:crosses val="autoZero"/>
        <c:crossBetween val="between"/>
      </c:valAx>
      <c:spPr>
        <a:solidFill>
          <a:srgbClr val="F2F2F2"/>
        </a:solidFill>
      </c:spPr>
    </c:plotArea>
    <c:plotVisOnly val="1"/>
    <c:dispBlanksAs val="gap"/>
    <c:showDLblsOverMax val="0"/>
  </c:chart>
  <c:spPr>
    <a:solidFill>
      <a:srgbClr val="F2F2F2"/>
    </a:solidFill>
  </c:spPr>
  <c:txPr>
    <a:bodyPr/>
    <a:lstStyle/>
    <a:p>
      <a:pPr>
        <a:defRPr sz="12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1800" b="1" i="0" u="none" strike="noStrike" kern="1200" baseline="0">
                <a:solidFill>
                  <a:sysClr val="windowText" lastClr="000000"/>
                </a:solidFill>
                <a:latin typeface="+mn-lt"/>
                <a:ea typeface="+mn-ea"/>
                <a:cs typeface="+mn-cs"/>
              </a:defRPr>
            </a:pPr>
            <a:r>
              <a:rPr lang="en-US"/>
              <a:t>Usage</a:t>
            </a:r>
            <a:r>
              <a:rPr lang="en-US" baseline="0"/>
              <a:t> Cost</a:t>
            </a:r>
            <a:endParaRPr lang="en-US"/>
          </a:p>
        </c:rich>
      </c:tx>
      <c:layout>
        <c:manualLayout>
          <c:xMode val="edge"/>
          <c:yMode val="edge"/>
          <c:x val="0.39547409791171834"/>
          <c:y val="0"/>
        </c:manualLayout>
      </c:layout>
      <c:overlay val="0"/>
    </c:title>
    <c:autoTitleDeleted val="0"/>
    <c:plotArea>
      <c:layout>
        <c:manualLayout>
          <c:layoutTarget val="inner"/>
          <c:xMode val="edge"/>
          <c:yMode val="edge"/>
          <c:x val="0.1152301017417687"/>
          <c:y val="0.11244037086265522"/>
          <c:w val="0.8652187988949045"/>
          <c:h val="0.72043495633312404"/>
        </c:manualLayout>
      </c:layout>
      <c:barChart>
        <c:barDir val="col"/>
        <c:grouping val="clustered"/>
        <c:varyColors val="0"/>
        <c:ser>
          <c:idx val="1"/>
          <c:order val="0"/>
          <c:tx>
            <c:strRef>
              <c:f>'graph admin (HIDE)'!$G$1</c:f>
              <c:strCache>
                <c:ptCount val="1"/>
                <c:pt idx="0">
                  <c:v>Cost of Electricity Use</c:v>
                </c:pt>
              </c:strCache>
            </c:strRef>
          </c:tx>
          <c:spPr>
            <a:solidFill>
              <a:schemeClr val="accent6">
                <a:lumMod val="75000"/>
              </a:schemeClr>
            </a:solidFill>
          </c:spPr>
          <c:invertIfNegative val="0"/>
          <c:cat>
            <c:numRef>
              <c:f>'graph admin (HIDE)'!$B$2:$B$237</c:f>
              <c:numCache>
                <c:formatCode>mmm\-yy</c:formatCode>
                <c:ptCount val="23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cat>
          <c:val>
            <c:numRef>
              <c:f>'graph admin (HIDE)'!$G$2:$G$237</c:f>
              <c:numCache>
                <c:formatCode>"$"#,##0</c:formatCode>
                <c:ptCount val="236"/>
                <c:pt idx="0">
                  <c:v>73.13</c:v>
                </c:pt>
                <c:pt idx="1">
                  <c:v>58.4</c:v>
                </c:pt>
                <c:pt idx="2">
                  <c:v>56.95</c:v>
                </c:pt>
                <c:pt idx="3">
                  <c:v>43.88</c:v>
                </c:pt>
                <c:pt idx="4">
                  <c:v>73.13</c:v>
                </c:pt>
                <c:pt idx="5">
                  <c:v>111.15</c:v>
                </c:pt>
                <c:pt idx="6">
                  <c:v>640.58000000000004</c:v>
                </c:pt>
                <c:pt idx="7">
                  <c:v>845.33</c:v>
                </c:pt>
                <c:pt idx="8">
                  <c:v>587.92999999999995</c:v>
                </c:pt>
                <c:pt idx="9">
                  <c:v>383.18</c:v>
                </c:pt>
                <c:pt idx="10">
                  <c:v>114.08</c:v>
                </c:pt>
                <c:pt idx="11">
                  <c:v>52.65</c:v>
                </c:pt>
                <c:pt idx="12">
                  <c:v>55.58</c:v>
                </c:pt>
                <c:pt idx="13">
                  <c:v>105.3</c:v>
                </c:pt>
                <c:pt idx="14">
                  <c:v>93.6</c:v>
                </c:pt>
                <c:pt idx="15">
                  <c:v>105.3</c:v>
                </c:pt>
                <c:pt idx="16">
                  <c:v>67.28</c:v>
                </c:pt>
                <c:pt idx="17">
                  <c:v>96.53</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val>
        </c:ser>
        <c:dLbls>
          <c:showLegendKey val="0"/>
          <c:showVal val="0"/>
          <c:showCatName val="0"/>
          <c:showSerName val="0"/>
          <c:showPercent val="0"/>
          <c:showBubbleSize val="0"/>
        </c:dLbls>
        <c:gapWidth val="150"/>
        <c:axId val="210290176"/>
        <c:axId val="210291712"/>
      </c:barChart>
      <c:dateAx>
        <c:axId val="210290176"/>
        <c:scaling>
          <c:orientation val="minMax"/>
        </c:scaling>
        <c:delete val="0"/>
        <c:axPos val="b"/>
        <c:numFmt formatCode="mmm\-yy" sourceLinked="1"/>
        <c:majorTickMark val="out"/>
        <c:minorTickMark val="none"/>
        <c:tickLblPos val="nextTo"/>
        <c:txPr>
          <a:bodyPr rot="-2700000"/>
          <a:lstStyle/>
          <a:p>
            <a:pPr algn="ctr">
              <a:defRPr lang="en-US" sz="1200" b="0" i="0" u="none" strike="noStrike" kern="1200" baseline="0">
                <a:solidFill>
                  <a:sysClr val="windowText" lastClr="000000"/>
                </a:solidFill>
                <a:latin typeface="+mn-lt"/>
                <a:ea typeface="+mn-ea"/>
                <a:cs typeface="+mn-cs"/>
              </a:defRPr>
            </a:pPr>
            <a:endParaRPr lang="en-US"/>
          </a:p>
        </c:txPr>
        <c:crossAx val="210291712"/>
        <c:crosses val="autoZero"/>
        <c:auto val="1"/>
        <c:lblOffset val="100"/>
        <c:baseTimeUnit val="months"/>
      </c:dateAx>
      <c:valAx>
        <c:axId val="210291712"/>
        <c:scaling>
          <c:orientation val="minMax"/>
        </c:scaling>
        <c:delete val="0"/>
        <c:axPos val="l"/>
        <c:numFmt formatCode="&quot;$&quot;#,##0" sourceLinked="1"/>
        <c:majorTickMark val="none"/>
        <c:minorTickMark val="none"/>
        <c:tickLblPos val="nextTo"/>
        <c:spPr>
          <a:ln>
            <a:noFill/>
          </a:ln>
        </c:spPr>
        <c:crossAx val="210290176"/>
        <c:crosses val="autoZero"/>
        <c:crossBetween val="between"/>
      </c:valAx>
      <c:spPr>
        <a:noFill/>
        <a:ln w="25400">
          <a:noFill/>
        </a:ln>
      </c:spPr>
    </c:plotArea>
    <c:plotVisOnly val="1"/>
    <c:dispBlanksAs val="zero"/>
    <c:showDLblsOverMax val="0"/>
  </c:chart>
  <c:spPr>
    <a:solidFill>
      <a:schemeClr val="bg1">
        <a:lumMod val="95000"/>
      </a:schemeClr>
    </a:solidFill>
  </c:spPr>
  <c:txPr>
    <a:bodyPr/>
    <a:lstStyle/>
    <a:p>
      <a:pPr>
        <a:defRPr sz="12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Average Cost Per Day</a:t>
            </a:r>
          </a:p>
        </c:rich>
      </c:tx>
      <c:layout>
        <c:manualLayout>
          <c:xMode val="edge"/>
          <c:yMode val="edge"/>
          <c:x val="0.2950973631007574"/>
          <c:y val="0"/>
        </c:manualLayout>
      </c:layout>
      <c:overlay val="0"/>
    </c:title>
    <c:autoTitleDeleted val="0"/>
    <c:plotArea>
      <c:layout>
        <c:manualLayout>
          <c:layoutTarget val="inner"/>
          <c:xMode val="edge"/>
          <c:yMode val="edge"/>
          <c:x val="9.9503820235235074E-2"/>
          <c:y val="0.11521297710920464"/>
          <c:w val="0.8725593165672888"/>
          <c:h val="0.7210543411551168"/>
        </c:manualLayout>
      </c:layout>
      <c:barChart>
        <c:barDir val="col"/>
        <c:grouping val="clustered"/>
        <c:varyColors val="0"/>
        <c:ser>
          <c:idx val="1"/>
          <c:order val="0"/>
          <c:tx>
            <c:strRef>
              <c:f>'graph admin (HIDE)'!$O$1</c:f>
              <c:strCache>
                <c:ptCount val="1"/>
                <c:pt idx="0">
                  <c:v>Average Cost Per Day ($)</c:v>
                </c:pt>
              </c:strCache>
            </c:strRef>
          </c:tx>
          <c:spPr>
            <a:solidFill>
              <a:schemeClr val="accent6">
                <a:lumMod val="75000"/>
              </a:schemeClr>
            </a:solidFill>
          </c:spPr>
          <c:invertIfNegative val="0"/>
          <c:cat>
            <c:numRef>
              <c:f>'graph admin (HIDE)'!$B$2:$B$237</c:f>
              <c:numCache>
                <c:formatCode>mmm\-yy</c:formatCode>
                <c:ptCount val="23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cat>
          <c:val>
            <c:numRef>
              <c:f>'graph admin (HIDE)'!$O$2:$O$131</c:f>
              <c:numCache>
                <c:formatCode>_("$"* #,##0_);_("$"* \(#,##0\);_("$"* "-"??_);_(@_)</c:formatCode>
                <c:ptCount val="130"/>
                <c:pt idx="0">
                  <c:v>14.915588235294118</c:v>
                </c:pt>
                <c:pt idx="1">
                  <c:v>16.175666666666665</c:v>
                </c:pt>
                <c:pt idx="2">
                  <c:v>16.925714285714285</c:v>
                </c:pt>
                <c:pt idx="3">
                  <c:v>15.782666666666668</c:v>
                </c:pt>
                <c:pt idx="4">
                  <c:v>15.795937499999999</c:v>
                </c:pt>
                <c:pt idx="5">
                  <c:v>19.990370370370371</c:v>
                </c:pt>
                <c:pt idx="6">
                  <c:v>33.464687500000004</c:v>
                </c:pt>
                <c:pt idx="7">
                  <c:v>39.863125000000004</c:v>
                </c:pt>
                <c:pt idx="8">
                  <c:v>33.894999999999996</c:v>
                </c:pt>
                <c:pt idx="9">
                  <c:v>24.58848484848485</c:v>
                </c:pt>
                <c:pt idx="10">
                  <c:v>19.380714285714284</c:v>
                </c:pt>
                <c:pt idx="11">
                  <c:v>16.200333333333333</c:v>
                </c:pt>
                <c:pt idx="12">
                  <c:v>14.195454545454545</c:v>
                </c:pt>
                <c:pt idx="13">
                  <c:v>18.937931034482755</c:v>
                </c:pt>
                <c:pt idx="14">
                  <c:v>20.314074074074075</c:v>
                </c:pt>
                <c:pt idx="15">
                  <c:v>17.860967741935482</c:v>
                </c:pt>
                <c:pt idx="16">
                  <c:v>16.160645161290322</c:v>
                </c:pt>
                <c:pt idx="17">
                  <c:v>18.997857142857146</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val>
        </c:ser>
        <c:dLbls>
          <c:showLegendKey val="0"/>
          <c:showVal val="0"/>
          <c:showCatName val="0"/>
          <c:showSerName val="0"/>
          <c:showPercent val="0"/>
          <c:showBubbleSize val="0"/>
        </c:dLbls>
        <c:gapWidth val="150"/>
        <c:axId val="210307328"/>
        <c:axId val="210333696"/>
      </c:barChart>
      <c:dateAx>
        <c:axId val="210307328"/>
        <c:scaling>
          <c:orientation val="minMax"/>
        </c:scaling>
        <c:delete val="0"/>
        <c:axPos val="b"/>
        <c:numFmt formatCode="mmm\-yy" sourceLinked="1"/>
        <c:majorTickMark val="out"/>
        <c:minorTickMark val="none"/>
        <c:tickLblPos val="nextTo"/>
        <c:txPr>
          <a:bodyPr rot="-2700000"/>
          <a:lstStyle/>
          <a:p>
            <a:pPr algn="ctr">
              <a:defRPr lang="en-US" sz="1200" b="0" i="0" u="none" strike="noStrike" kern="1200" baseline="0">
                <a:solidFill>
                  <a:sysClr val="windowText" lastClr="000000"/>
                </a:solidFill>
                <a:latin typeface="+mn-lt"/>
                <a:ea typeface="+mn-ea"/>
                <a:cs typeface="+mn-cs"/>
              </a:defRPr>
            </a:pPr>
            <a:endParaRPr lang="en-US"/>
          </a:p>
        </c:txPr>
        <c:crossAx val="210333696"/>
        <c:crosses val="autoZero"/>
        <c:auto val="1"/>
        <c:lblOffset val="100"/>
        <c:baseTimeUnit val="months"/>
      </c:dateAx>
      <c:valAx>
        <c:axId val="210333696"/>
        <c:scaling>
          <c:orientation val="minMax"/>
        </c:scaling>
        <c:delete val="0"/>
        <c:axPos val="l"/>
        <c:numFmt formatCode="_(&quot;$&quot;* #,##0_);_(&quot;$&quot;* \(#,##0\);_(&quot;$&quot;* &quot;-&quot;??_);_(@_)" sourceLinked="1"/>
        <c:majorTickMark val="none"/>
        <c:minorTickMark val="none"/>
        <c:tickLblPos val="nextTo"/>
        <c:spPr>
          <a:ln>
            <a:noFill/>
          </a:ln>
        </c:spPr>
        <c:txPr>
          <a:bodyPr/>
          <a:lstStyle/>
          <a:p>
            <a:pPr algn="ctr">
              <a:defRPr lang="en-US" sz="1200" b="0" i="0" u="none" strike="noStrike" kern="1200" baseline="0">
                <a:solidFill>
                  <a:sysClr val="windowText" lastClr="000000"/>
                </a:solidFill>
                <a:latin typeface="+mn-lt"/>
                <a:ea typeface="+mn-ea"/>
                <a:cs typeface="+mn-cs"/>
              </a:defRPr>
            </a:pPr>
            <a:endParaRPr lang="en-US"/>
          </a:p>
        </c:txPr>
        <c:crossAx val="210307328"/>
        <c:crosses val="autoZero"/>
        <c:crossBetween val="between"/>
      </c:valAx>
      <c:spPr>
        <a:noFill/>
        <a:ln w="25400">
          <a:noFill/>
        </a:ln>
      </c:spPr>
    </c:plotArea>
    <c:plotVisOnly val="1"/>
    <c:dispBlanksAs val="gap"/>
    <c:showDLblsOverMax val="0"/>
  </c:chart>
  <c:spPr>
    <a:solidFill>
      <a:srgbClr val="F2F2F2"/>
    </a:solidFill>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4152050181919141"/>
          <c:y val="0"/>
        </c:manualLayout>
      </c:layout>
      <c:overlay val="0"/>
      <c:txPr>
        <a:bodyPr/>
        <a:lstStyle/>
        <a:p>
          <a:pPr algn="ctr" rtl="0">
            <a:defRPr lang="en-US" sz="18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23917686027254"/>
          <c:y val="0.12186388703899577"/>
          <c:w val="0.86688163633604842"/>
          <c:h val="0.71411914617637973"/>
        </c:manualLayout>
      </c:layout>
      <c:barChart>
        <c:barDir val="col"/>
        <c:grouping val="clustered"/>
        <c:varyColors val="0"/>
        <c:ser>
          <c:idx val="1"/>
          <c:order val="0"/>
          <c:tx>
            <c:strRef>
              <c:f>'graph admin (HIDE)'!$I$1</c:f>
              <c:strCache>
                <c:ptCount val="1"/>
                <c:pt idx="0">
                  <c:v>Peak Demand Cost</c:v>
                </c:pt>
              </c:strCache>
            </c:strRef>
          </c:tx>
          <c:spPr>
            <a:solidFill>
              <a:schemeClr val="accent6">
                <a:lumMod val="75000"/>
              </a:schemeClr>
            </a:solidFill>
          </c:spPr>
          <c:invertIfNegative val="0"/>
          <c:cat>
            <c:numRef>
              <c:f>'graph admin (HIDE)'!$B$2:$B$237</c:f>
              <c:numCache>
                <c:formatCode>mmm\-yy</c:formatCode>
                <c:ptCount val="236"/>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cat>
          <c:val>
            <c:numRef>
              <c:f>'graph admin (HIDE)'!$I$2:$I$237</c:f>
              <c:numCache>
                <c:formatCode>"$"#,##0_);\("$"#,##0\)</c:formatCode>
                <c:ptCount val="236"/>
                <c:pt idx="0">
                  <c:v>406</c:v>
                </c:pt>
                <c:pt idx="1">
                  <c:v>398.87</c:v>
                </c:pt>
                <c:pt idx="2">
                  <c:v>388.97</c:v>
                </c:pt>
                <c:pt idx="3">
                  <c:v>401.6</c:v>
                </c:pt>
                <c:pt idx="4">
                  <c:v>404.34</c:v>
                </c:pt>
                <c:pt idx="5">
                  <c:v>400.59</c:v>
                </c:pt>
                <c:pt idx="6">
                  <c:v>402.29</c:v>
                </c:pt>
                <c:pt idx="7">
                  <c:v>402.29</c:v>
                </c:pt>
                <c:pt idx="8">
                  <c:v>400.92</c:v>
                </c:pt>
                <c:pt idx="9">
                  <c:v>400.24</c:v>
                </c:pt>
                <c:pt idx="10">
                  <c:v>400.58</c:v>
                </c:pt>
                <c:pt idx="11">
                  <c:v>405.36</c:v>
                </c:pt>
                <c:pt idx="12">
                  <c:v>384.87</c:v>
                </c:pt>
                <c:pt idx="13">
                  <c:v>415.9</c:v>
                </c:pt>
                <c:pt idx="14">
                  <c:v>426.88</c:v>
                </c:pt>
                <c:pt idx="15">
                  <c:v>420.39</c:v>
                </c:pt>
                <c:pt idx="16">
                  <c:v>405.7</c:v>
                </c:pt>
                <c:pt idx="17">
                  <c:v>407.41</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val>
        </c:ser>
        <c:dLbls>
          <c:showLegendKey val="0"/>
          <c:showVal val="0"/>
          <c:showCatName val="0"/>
          <c:showSerName val="0"/>
          <c:showPercent val="0"/>
          <c:showBubbleSize val="0"/>
        </c:dLbls>
        <c:gapWidth val="150"/>
        <c:axId val="210361728"/>
        <c:axId val="210367616"/>
      </c:barChart>
      <c:dateAx>
        <c:axId val="210361728"/>
        <c:scaling>
          <c:orientation val="minMax"/>
        </c:scaling>
        <c:delete val="0"/>
        <c:axPos val="b"/>
        <c:numFmt formatCode="mmm\-yy" sourceLinked="1"/>
        <c:majorTickMark val="out"/>
        <c:minorTickMark val="none"/>
        <c:tickLblPos val="nextTo"/>
        <c:txPr>
          <a:bodyPr rot="-2700000"/>
          <a:lstStyle/>
          <a:p>
            <a:pPr algn="ctr">
              <a:defRPr/>
            </a:pPr>
            <a:endParaRPr lang="en-US"/>
          </a:p>
        </c:txPr>
        <c:crossAx val="210367616"/>
        <c:crosses val="autoZero"/>
        <c:auto val="1"/>
        <c:lblOffset val="100"/>
        <c:baseTimeUnit val="months"/>
      </c:dateAx>
      <c:valAx>
        <c:axId val="210367616"/>
        <c:scaling>
          <c:orientation val="minMax"/>
        </c:scaling>
        <c:delete val="0"/>
        <c:axPos val="l"/>
        <c:numFmt formatCode="&quot;$&quot;#,##0_);\(&quot;$&quot;#,##0\)" sourceLinked="1"/>
        <c:majorTickMark val="none"/>
        <c:minorTickMark val="none"/>
        <c:tickLblPos val="nextTo"/>
        <c:spPr>
          <a:noFill/>
          <a:ln>
            <a:noFill/>
          </a:ln>
        </c:spPr>
        <c:crossAx val="210361728"/>
        <c:crosses val="autoZero"/>
        <c:crossBetween val="between"/>
      </c:valAx>
      <c:spPr>
        <a:noFill/>
        <a:ln w="25400">
          <a:noFill/>
        </a:ln>
      </c:spPr>
    </c:plotArea>
    <c:plotVisOnly val="1"/>
    <c:dispBlanksAs val="gap"/>
    <c:showDLblsOverMax val="0"/>
  </c:chart>
  <c:spPr>
    <a:solidFill>
      <a:srgbClr val="F2F2F2"/>
    </a:solidFill>
  </c:spPr>
  <c:txPr>
    <a:bodyPr/>
    <a:lstStyle/>
    <a:p>
      <a:pPr algn="ctr">
        <a:defRPr lang="en-US" sz="1200" b="0" i="0" u="none" strike="noStrike" kern="1200" baseline="0">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4957498393882"/>
          <c:y val="8.0586786104473257E-2"/>
          <c:w val="0.87973784757532614"/>
          <c:h val="0.74321578894677964"/>
        </c:manualLayout>
      </c:layout>
      <c:barChart>
        <c:barDir val="col"/>
        <c:grouping val="clustered"/>
        <c:varyColors val="0"/>
        <c:ser>
          <c:idx val="0"/>
          <c:order val="0"/>
          <c:tx>
            <c:strRef>
              <c:f>'graph admin (HIDE)'!$M$1</c:f>
              <c:strCache>
                <c:ptCount val="1"/>
                <c:pt idx="0">
                  <c:v>Total Electricity Bill</c:v>
                </c:pt>
              </c:strCache>
            </c:strRef>
          </c:tx>
          <c:spPr>
            <a:solidFill>
              <a:schemeClr val="accent6">
                <a:lumMod val="75000"/>
              </a:schemeClr>
            </a:solidFill>
          </c:spPr>
          <c:invertIfNegative val="0"/>
          <c:cat>
            <c:numRef>
              <c:f>'graph admin (HIDE)'!$B$2:$B$131</c:f>
              <c:numCache>
                <c:formatCode>mmm\-yy</c:formatCode>
                <c:ptCount val="130"/>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cat>
          <c:val>
            <c:numRef>
              <c:f>'graph admin (HIDE)'!$M$2:$M$131</c:f>
              <c:numCache>
                <c:formatCode>_("$"* #,##0_);_("$"* \(#,##0\);_("$"* "-"??_);_(@_)</c:formatCode>
                <c:ptCount val="130"/>
                <c:pt idx="0">
                  <c:v>507.13</c:v>
                </c:pt>
                <c:pt idx="1">
                  <c:v>485.27</c:v>
                </c:pt>
                <c:pt idx="2">
                  <c:v>473.92</c:v>
                </c:pt>
                <c:pt idx="3">
                  <c:v>473.48</c:v>
                </c:pt>
                <c:pt idx="4">
                  <c:v>505.46999999999997</c:v>
                </c:pt>
                <c:pt idx="5">
                  <c:v>539.74</c:v>
                </c:pt>
                <c:pt idx="6">
                  <c:v>1070.8700000000001</c:v>
                </c:pt>
                <c:pt idx="7">
                  <c:v>1275.6200000000001</c:v>
                </c:pt>
                <c:pt idx="8">
                  <c:v>1016.8499999999999</c:v>
                </c:pt>
                <c:pt idx="9">
                  <c:v>811.42000000000007</c:v>
                </c:pt>
                <c:pt idx="10">
                  <c:v>542.66</c:v>
                </c:pt>
                <c:pt idx="11">
                  <c:v>486.01</c:v>
                </c:pt>
                <c:pt idx="12">
                  <c:v>468.45</c:v>
                </c:pt>
                <c:pt idx="13">
                  <c:v>549.19999999999993</c:v>
                </c:pt>
                <c:pt idx="14">
                  <c:v>548.48</c:v>
                </c:pt>
                <c:pt idx="15">
                  <c:v>553.68999999999994</c:v>
                </c:pt>
                <c:pt idx="16">
                  <c:v>500.98</c:v>
                </c:pt>
                <c:pt idx="17">
                  <c:v>531.94000000000005</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numCache>
            </c:numRef>
          </c:val>
        </c:ser>
        <c:dLbls>
          <c:showLegendKey val="0"/>
          <c:showVal val="0"/>
          <c:showCatName val="0"/>
          <c:showSerName val="0"/>
          <c:showPercent val="0"/>
          <c:showBubbleSize val="0"/>
        </c:dLbls>
        <c:gapWidth val="150"/>
        <c:axId val="211492224"/>
        <c:axId val="211514496"/>
      </c:barChart>
      <c:dateAx>
        <c:axId val="211492224"/>
        <c:scaling>
          <c:orientation val="minMax"/>
        </c:scaling>
        <c:delete val="0"/>
        <c:axPos val="b"/>
        <c:numFmt formatCode="mmm\-yy" sourceLinked="1"/>
        <c:majorTickMark val="out"/>
        <c:minorTickMark val="none"/>
        <c:tickLblPos val="nextTo"/>
        <c:txPr>
          <a:bodyPr rot="-2700000"/>
          <a:lstStyle/>
          <a:p>
            <a:pPr algn="ctr">
              <a:defRPr/>
            </a:pPr>
            <a:endParaRPr lang="en-US"/>
          </a:p>
        </c:txPr>
        <c:crossAx val="211514496"/>
        <c:crosses val="autoZero"/>
        <c:auto val="1"/>
        <c:lblOffset val="100"/>
        <c:baseTimeUnit val="months"/>
      </c:dateAx>
      <c:valAx>
        <c:axId val="211514496"/>
        <c:scaling>
          <c:orientation val="minMax"/>
        </c:scaling>
        <c:delete val="0"/>
        <c:axPos val="l"/>
        <c:numFmt formatCode="_(&quot;$&quot;* #,##0_);_(&quot;$&quot;* \(#,##0\);_(&quot;$&quot;* &quot;-&quot;??_);_(@_)" sourceLinked="1"/>
        <c:majorTickMark val="none"/>
        <c:minorTickMark val="none"/>
        <c:tickLblPos val="nextTo"/>
        <c:spPr>
          <a:ln>
            <a:noFill/>
          </a:ln>
        </c:spPr>
        <c:crossAx val="211492224"/>
        <c:crosses val="autoZero"/>
        <c:crossBetween val="between"/>
      </c:valAx>
      <c:spPr>
        <a:solidFill>
          <a:srgbClr val="F2F2F2"/>
        </a:solidFill>
      </c:spPr>
    </c:plotArea>
    <c:plotVisOnly val="1"/>
    <c:dispBlanksAs val="gap"/>
    <c:showDLblsOverMax val="0"/>
  </c:chart>
  <c:spPr>
    <a:solidFill>
      <a:srgbClr val="F2F2F2"/>
    </a:solidFill>
  </c:spPr>
  <c:txPr>
    <a:bodyPr/>
    <a:lstStyle/>
    <a:p>
      <a:pPr algn="ctr">
        <a:defRPr lang="en-US" sz="1200" b="0" i="0" u="none" strike="noStrike" kern="1200" baseline="0">
          <a:solidFill>
            <a:sysClr val="windowText" lastClr="000000"/>
          </a:solidFill>
          <a:latin typeface="+mn-lt"/>
          <a:ea typeface="+mn-ea"/>
          <a:cs typeface="+mn-cs"/>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efc.sog.unc.edu" TargetMode="External"/><Relationship Id="rId1" Type="http://schemas.openxmlformats.org/officeDocument/2006/relationships/hyperlink" Target="#'Electricity Use'!A1"/><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hyperlink" Target="http://efcnetwork.org/"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sample bill'!A1"/><Relationship Id="rId1" Type="http://schemas.openxmlformats.org/officeDocument/2006/relationships/hyperlink" Target="#Graphs!A1"/></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hyperlink" Target="#'Electricity Use'!A1"/></Relationships>
</file>

<file path=xl/drawings/_rels/drawing4.xml.rels><?xml version="1.0" encoding="UTF-8" standalone="yes"?>
<Relationships xmlns="http://schemas.openxmlformats.org/package/2006/relationships"><Relationship Id="rId2" Type="http://schemas.openxmlformats.org/officeDocument/2006/relationships/hyperlink" Target="#'Electricity Use'!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101600</xdr:rowOff>
    </xdr:from>
    <xdr:to>
      <xdr:col>18</xdr:col>
      <xdr:colOff>523875</xdr:colOff>
      <xdr:row>50</xdr:row>
      <xdr:rowOff>38100</xdr:rowOff>
    </xdr:to>
    <xdr:sp macro="" textlink="">
      <xdr:nvSpPr>
        <xdr:cNvPr id="2" name="TextBox 1"/>
        <xdr:cNvSpPr txBox="1"/>
      </xdr:nvSpPr>
      <xdr:spPr>
        <a:xfrm>
          <a:off x="0" y="2654300"/>
          <a:ext cx="12639675" cy="669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600" b="1" i="0" baseline="0">
              <a:solidFill>
                <a:schemeClr val="accent1"/>
              </a:solidFill>
              <a:latin typeface="Segoe UI" panose="020B0502040204020203" pitchFamily="34" charset="0"/>
              <a:ea typeface="Segoe UI" panose="020B0502040204020203" pitchFamily="34" charset="0"/>
              <a:cs typeface="Segoe UI" panose="020B0502040204020203" pitchFamily="34" charset="0"/>
            </a:rPr>
            <a:t>What does this tool do?</a:t>
          </a:r>
          <a:endParaRPr lang="en-US" sz="1200" b="1" i="0" baseline="0">
            <a:solidFill>
              <a:schemeClr val="accent1"/>
            </a:solidFill>
            <a:latin typeface="Segoe UI" panose="020B0502040204020203" pitchFamily="34" charset="0"/>
            <a:ea typeface="Segoe UI" panose="020B0502040204020203" pitchFamily="34" charset="0"/>
            <a:cs typeface="Segoe UI" panose="020B0502040204020203" pitchFamily="34" charset="0"/>
          </a:endParaRPr>
        </a:p>
        <a:p>
          <a:pPr algn="l"/>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This tool allows you to see how much electricity your water system is currently using and track how much you save, or have already saved, with new energy effeciency projects. Input your monthly electricity bills and the tool will calculate various metrics, including monthly electricity use, average daily electricity use, electricity intensity, electric demand, and demand charge as a percent of the total electric bill. The tool also displays your data in a series of graphs. </a:t>
          </a:r>
        </a:p>
        <a:p>
          <a:pPr algn="l"/>
          <a:endPar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endParaRPr>
        </a:p>
        <a:p>
          <a:pPr algn="l"/>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The tool allows you to enter in another number not on your bill and plot it against your electricity use. This could be the number of customers, the amount of water sold, or any other measure you would like to compare against energy use. Enter electric bills from as far back as you please, and keep entering them as the months roll on.</a:t>
          </a:r>
        </a:p>
        <a:p>
          <a:pPr algn="l"/>
          <a:endPar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endParaRPr>
        </a:p>
        <a:p>
          <a:pPr algn="l"/>
          <a:r>
            <a:rPr lang="en-US" sz="1200" b="1"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Features:</a:t>
          </a:r>
        </a:p>
        <a:p>
          <a:pPr algn="l"/>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Simple data entry</a:t>
          </a:r>
        </a:p>
        <a:p>
          <a:pPr algn="l"/>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Flexible performance metrics</a:t>
          </a:r>
        </a:p>
        <a:p>
          <a:pPr algn="l"/>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Graphs showing you a detailed breakdown of your bills</a:t>
          </a:r>
        </a:p>
        <a:p>
          <a:pPr algn="l"/>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Guided navigation through hyperlinked images	</a:t>
          </a:r>
        </a:p>
        <a:p>
          <a:pPr algn="ctr"/>
          <a:endPar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endParaRPr>
        </a:p>
        <a:p>
          <a:pPr algn="ctr"/>
          <a:endPar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endParaRPr>
        </a:p>
        <a:p>
          <a:pPr algn="l"/>
          <a:r>
            <a:rPr lang="en-US" sz="1600" b="1" i="0" baseline="0">
              <a:solidFill>
                <a:srgbClr val="4F81BD"/>
              </a:solidFill>
              <a:latin typeface="Segoe UI" panose="020B0502040204020203" pitchFamily="34" charset="0"/>
              <a:ea typeface="Segoe UI" panose="020B0502040204020203" pitchFamily="34" charset="0"/>
              <a:cs typeface="Segoe UI" panose="020B0502040204020203" pitchFamily="34" charset="0"/>
            </a:rPr>
            <a:t>How do I use this tool?</a:t>
          </a:r>
        </a:p>
        <a:p>
          <a:pPr algn="l"/>
          <a:r>
            <a:rPr lang="en-US" sz="1200" i="1"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Inputs</a:t>
          </a:r>
        </a:p>
        <a:p>
          <a:pPr algn="l"/>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In the </a:t>
          </a:r>
          <a:r>
            <a:rPr lang="en-US" sz="1200" b="1" i="0" baseline="0">
              <a:solidFill>
                <a:schemeClr val="accent3"/>
              </a:solidFill>
              <a:latin typeface="Segoe UI" panose="020B0502040204020203" pitchFamily="34" charset="0"/>
              <a:ea typeface="Segoe UI" panose="020B0502040204020203" pitchFamily="34" charset="0"/>
              <a:cs typeface="Segoe UI" panose="020B0502040204020203" pitchFamily="34" charset="0"/>
            </a:rPr>
            <a:t>"Electricity Use" </a:t>
          </a:r>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worksheet, type in the requisite information found on your electricity bill. </a:t>
          </a:r>
        </a:p>
        <a:p>
          <a:pPr algn="l"/>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Find out where to locate the necessary data from your electricity bill statement by comparing it to those shown in the </a:t>
          </a:r>
          <a:r>
            <a:rPr lang="en-US" sz="1200" b="1" i="0" baseline="0">
              <a:solidFill>
                <a:schemeClr val="accent4">
                  <a:lumMod val="75000"/>
                </a:schemeClr>
              </a:solidFill>
              <a:latin typeface="Segoe UI" panose="020B0502040204020203" pitchFamily="34" charset="0"/>
              <a:ea typeface="Segoe UI" panose="020B0502040204020203" pitchFamily="34" charset="0"/>
              <a:cs typeface="Segoe UI" panose="020B0502040204020203" pitchFamily="34" charset="0"/>
            </a:rPr>
            <a:t>"Sample Bill" </a:t>
          </a:r>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worksheet.</a:t>
          </a:r>
        </a:p>
        <a:p>
          <a:pPr algn="l"/>
          <a:endPar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endParaRPr>
        </a:p>
        <a:p>
          <a:pPr algn="l"/>
          <a:r>
            <a:rPr lang="en-US" sz="1200" i="1"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Outputs</a:t>
          </a:r>
        </a:p>
        <a:p>
          <a:pPr algn="l"/>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In the </a:t>
          </a:r>
          <a:r>
            <a:rPr lang="en-US" sz="1200" b="1" i="0" baseline="0">
              <a:solidFill>
                <a:schemeClr val="accent6">
                  <a:lumMod val="75000"/>
                </a:schemeClr>
              </a:solidFill>
              <a:latin typeface="Segoe UI" panose="020B0502040204020203" pitchFamily="34" charset="0"/>
              <a:ea typeface="Segoe UI" panose="020B0502040204020203" pitchFamily="34" charset="0"/>
              <a:cs typeface="Segoe UI" panose="020B0502040204020203" pitchFamily="34" charset="0"/>
            </a:rPr>
            <a:t>"Graphs"</a:t>
          </a:r>
          <a:r>
            <a:rPr lang="en-US" sz="1200" b="1" i="0" baseline="0">
              <a:solidFill>
                <a:schemeClr val="accent6">
                  <a:lumMod val="60000"/>
                  <a:lumOff val="40000"/>
                </a:schemeClr>
              </a:solidFill>
              <a:latin typeface="Segoe UI" panose="020B0502040204020203" pitchFamily="34" charset="0"/>
              <a:ea typeface="Segoe UI" panose="020B0502040204020203" pitchFamily="34" charset="0"/>
              <a:cs typeface="Segoe UI" panose="020B0502040204020203" pitchFamily="34" charset="0"/>
            </a:rPr>
            <a:t> </a:t>
          </a:r>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worksheet examine:</a:t>
          </a:r>
        </a:p>
        <a:p>
          <a:pPr algn="l"/>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	1) how electricity use has changed over time, </a:t>
          </a:r>
        </a:p>
        <a:p>
          <a:pPr algn="l"/>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	2) how the price of electricity has changed, </a:t>
          </a:r>
        </a:p>
        <a:p>
          <a:pPr algn="l"/>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	3) the financial breakdown of different components of your bill.</a:t>
          </a:r>
        </a:p>
        <a:p>
          <a:pPr algn="l"/>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	</a:t>
          </a:r>
        </a:p>
        <a:p>
          <a:pPr algn="l"/>
          <a:r>
            <a:rPr lang="en-US" sz="1200"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Use the hyperlinked arrows to navigate through the tool.</a:t>
          </a:r>
        </a:p>
        <a:p>
          <a:pPr algn="l"/>
          <a:endParaRPr lang="en-US" sz="1600" b="1" i="0" baseline="0">
            <a:solidFill>
              <a:sysClr val="windowText" lastClr="000000"/>
            </a:solidFill>
            <a:latin typeface="Segoe UI" panose="020B0502040204020203" pitchFamily="34" charset="0"/>
            <a:ea typeface="Segoe UI" panose="020B0502040204020203" pitchFamily="34" charset="0"/>
            <a:cs typeface="Segoe UI" panose="020B0502040204020203" pitchFamily="34" charset="0"/>
          </a:endParaRPr>
        </a:p>
        <a:p>
          <a:pPr algn="l"/>
          <a:r>
            <a:rPr lang="en-US" sz="1600" b="1" i="0" baseline="0">
              <a:solidFill>
                <a:srgbClr val="4F81BD"/>
              </a:solidFill>
              <a:latin typeface="Segoe UI" panose="020B0502040204020203" pitchFamily="34" charset="0"/>
              <a:ea typeface="Segoe UI" panose="020B0502040204020203" pitchFamily="34" charset="0"/>
              <a:cs typeface="Segoe UI" panose="020B0502040204020203" pitchFamily="34" charset="0"/>
            </a:rPr>
            <a:t>Who should use this tool?</a:t>
          </a:r>
        </a:p>
        <a:p>
          <a:pPr marL="0" marR="0" indent="0" algn="l" defTabSz="914400" eaLnBrk="1" fontAlgn="auto" latinLnBrk="0" hangingPunct="1">
            <a:lnSpc>
              <a:spcPct val="100000"/>
            </a:lnSpc>
            <a:spcBef>
              <a:spcPts val="0"/>
            </a:spcBef>
            <a:spcAft>
              <a:spcPts val="0"/>
            </a:spcAft>
            <a:buClrTx/>
            <a:buSzTx/>
            <a:buFontTx/>
            <a:buNone/>
            <a:tabLst/>
            <a:defRPr/>
          </a:pPr>
          <a:r>
            <a:rPr lang="en-US" sz="1100" i="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Anyone can use this tool free of charge. </a:t>
          </a:r>
        </a:p>
        <a:p>
          <a:pPr marL="0" marR="0" indent="0" algn="l" defTabSz="914400" eaLnBrk="1" fontAlgn="auto" latinLnBrk="0" hangingPunct="1">
            <a:lnSpc>
              <a:spcPct val="100000"/>
            </a:lnSpc>
            <a:spcBef>
              <a:spcPts val="0"/>
            </a:spcBef>
            <a:spcAft>
              <a:spcPts val="0"/>
            </a:spcAft>
            <a:buClrTx/>
            <a:buSzTx/>
            <a:buFontTx/>
            <a:buNone/>
            <a:tabLst/>
            <a:defRPr/>
          </a:pPr>
          <a:r>
            <a:rPr lang="en-US" sz="1100" i="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It is designed to be used by utility professionals, governing body members, government staff, and technical assistance providers working with (small) water systems. </a:t>
          </a:r>
        </a:p>
        <a:p>
          <a:pPr marL="0" marR="0" indent="0" algn="l" defTabSz="914400" eaLnBrk="1" fontAlgn="auto" latinLnBrk="0" hangingPunct="1">
            <a:lnSpc>
              <a:spcPct val="100000"/>
            </a:lnSpc>
            <a:spcBef>
              <a:spcPts val="0"/>
            </a:spcBef>
            <a:spcAft>
              <a:spcPts val="0"/>
            </a:spcAft>
            <a:buClrTx/>
            <a:buSzTx/>
            <a:buFontTx/>
            <a:buNone/>
            <a:tabLst/>
            <a:defRPr/>
          </a:pPr>
          <a:r>
            <a:rPr lang="en-US" sz="1100" i="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However, anyone with an electric bill is able to use it just as well!</a:t>
          </a:r>
          <a:endParaRPr lang="en-US" sz="1100">
            <a:effectLst/>
            <a:latin typeface="Segoe UI" panose="020B0502040204020203" pitchFamily="34" charset="0"/>
            <a:ea typeface="Segoe UI" panose="020B0502040204020203" pitchFamily="34" charset="0"/>
            <a:cs typeface="Segoe UI" panose="020B0502040204020203" pitchFamily="34" charset="0"/>
          </a:endParaRPr>
        </a:p>
        <a:p>
          <a:pPr algn="ctr"/>
          <a:endParaRPr lang="en-US" sz="1200" b="1" i="0">
            <a:solidFill>
              <a:sysClr val="windowText" lastClr="000000"/>
            </a:solidFill>
            <a:latin typeface="Segoe UI" panose="020B0502040204020203" pitchFamily="34" charset="0"/>
            <a:ea typeface="Segoe UI" panose="020B0502040204020203" pitchFamily="34" charset="0"/>
            <a:cs typeface="Segoe UI" panose="020B0502040204020203" pitchFamily="34" charset="0"/>
          </a:endParaRPr>
        </a:p>
        <a:p>
          <a:pPr algn="ctr"/>
          <a:endParaRPr lang="en-US" sz="1200" b="1" i="0">
            <a:solidFill>
              <a:sysClr val="windowText" lastClr="000000"/>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twoCellAnchor editAs="oneCell">
    <xdr:from>
      <xdr:col>16</xdr:col>
      <xdr:colOff>542925</xdr:colOff>
      <xdr:row>1</xdr:row>
      <xdr:rowOff>117475</xdr:rowOff>
    </xdr:from>
    <xdr:to>
      <xdr:col>19</xdr:col>
      <xdr:colOff>69850</xdr:colOff>
      <xdr:row>6</xdr:row>
      <xdr:rowOff>6350</xdr:rowOff>
    </xdr:to>
    <xdr:sp macro="" textlink="">
      <xdr:nvSpPr>
        <xdr:cNvPr id="5" name="Right Arrow 4">
          <a:hlinkClick xmlns:r="http://schemas.openxmlformats.org/officeDocument/2006/relationships" r:id="rId1"/>
        </xdr:cNvPr>
        <xdr:cNvSpPr/>
      </xdr:nvSpPr>
      <xdr:spPr>
        <a:xfrm>
          <a:off x="9991725" y="698500"/>
          <a:ext cx="1298575" cy="860425"/>
        </a:xfrm>
        <a:prstGeom prst="rightArrow">
          <a:avLst>
            <a:gd name="adj1" fmla="val 58989"/>
            <a:gd name="adj2" fmla="val 50000"/>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lstStyle/>
        <a:p>
          <a:pPr algn="ctr"/>
          <a:r>
            <a:rPr lang="en-US" sz="2400" b="1"/>
            <a:t>Begin</a:t>
          </a:r>
          <a:endParaRPr lang="en-US" sz="1800" b="1"/>
        </a:p>
      </xdr:txBody>
    </xdr:sp>
    <xdr:clientData fPrintsWithSheet="0"/>
  </xdr:twoCellAnchor>
  <xdr:twoCellAnchor>
    <xdr:from>
      <xdr:col>1</xdr:col>
      <xdr:colOff>280919</xdr:colOff>
      <xdr:row>2</xdr:row>
      <xdr:rowOff>28575</xdr:rowOff>
    </xdr:from>
    <xdr:to>
      <xdr:col>7</xdr:col>
      <xdr:colOff>127000</xdr:colOff>
      <xdr:row>6</xdr:row>
      <xdr:rowOff>28166</xdr:rowOff>
    </xdr:to>
    <xdr:pic>
      <xdr:nvPicPr>
        <xdr:cNvPr id="6" name="Picture 5">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1469" y="819150"/>
          <a:ext cx="3389381" cy="761591"/>
        </a:xfrm>
        <a:prstGeom prst="rect">
          <a:avLst/>
        </a:prstGeom>
      </xdr:spPr>
    </xdr:pic>
    <xdr:clientData/>
  </xdr:twoCellAnchor>
  <xdr:twoCellAnchor>
    <xdr:from>
      <xdr:col>0</xdr:col>
      <xdr:colOff>0</xdr:colOff>
      <xdr:row>6</xdr:row>
      <xdr:rowOff>4259</xdr:rowOff>
    </xdr:from>
    <xdr:to>
      <xdr:col>8</xdr:col>
      <xdr:colOff>627604</xdr:colOff>
      <xdr:row>9</xdr:row>
      <xdr:rowOff>96012</xdr:rowOff>
    </xdr:to>
    <xdr:sp macro="" textlink="">
      <xdr:nvSpPr>
        <xdr:cNvPr id="7" name="TextBox 6"/>
        <xdr:cNvSpPr txBox="1"/>
      </xdr:nvSpPr>
      <xdr:spPr>
        <a:xfrm>
          <a:off x="0" y="1556834"/>
          <a:ext cx="5313904" cy="663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gn="ctr"/>
          <a:r>
            <a:rPr lang="en-US" sz="1000">
              <a:solidFill>
                <a:srgbClr val="0070C0"/>
              </a:solidFill>
              <a:latin typeface="Segoe UI" panose="020B0502040204020203" pitchFamily="34" charset="0"/>
              <a:ea typeface="Segoe UI" panose="020B0502040204020203" pitchFamily="34" charset="0"/>
              <a:cs typeface="Segoe UI" panose="020B0502040204020203" pitchFamily="34" charset="0"/>
            </a:rPr>
            <a:t>Developed by the Environmental</a:t>
          </a:r>
          <a:r>
            <a:rPr lang="en-US" sz="1000" baseline="0">
              <a:solidFill>
                <a:srgbClr val="0070C0"/>
              </a:solidFill>
              <a:latin typeface="Segoe UI" panose="020B0502040204020203" pitchFamily="34" charset="0"/>
              <a:ea typeface="Segoe UI" panose="020B0502040204020203" pitchFamily="34" charset="0"/>
              <a:cs typeface="Segoe UI" panose="020B0502040204020203" pitchFamily="34" charset="0"/>
            </a:rPr>
            <a:t> Finance Center </a:t>
          </a:r>
        </a:p>
        <a:p>
          <a:pPr algn="ctr"/>
          <a:r>
            <a:rPr lang="en-US" sz="1000" baseline="0">
              <a:solidFill>
                <a:srgbClr val="0070C0"/>
              </a:solidFill>
              <a:latin typeface="Segoe UI" panose="020B0502040204020203" pitchFamily="34" charset="0"/>
              <a:ea typeface="Segoe UI" panose="020B0502040204020203" pitchFamily="34" charset="0"/>
              <a:cs typeface="Segoe UI" panose="020B0502040204020203" pitchFamily="34" charset="0"/>
            </a:rPr>
            <a:t>at the University of North Carolina, Chapel Hill</a:t>
          </a:r>
        </a:p>
        <a:p>
          <a:pPr algn="ctr"/>
          <a:r>
            <a:rPr lang="en-US" sz="1000" baseline="0">
              <a:solidFill>
                <a:srgbClr val="0070C0"/>
              </a:solidFill>
              <a:latin typeface="Segoe UI" panose="020B0502040204020203" pitchFamily="34" charset="0"/>
              <a:ea typeface="Segoe UI" panose="020B0502040204020203" pitchFamily="34" charset="0"/>
              <a:cs typeface="Segoe UI" panose="020B0502040204020203" pitchFamily="34" charset="0"/>
            </a:rPr>
            <a:t>http://efc.sog.unc.edu</a:t>
          </a:r>
          <a:endParaRPr lang="en-US" sz="1000">
            <a:solidFill>
              <a:srgbClr val="0070C0"/>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twoCellAnchor>
    <xdr:from>
      <xdr:col>9</xdr:col>
      <xdr:colOff>6384</xdr:colOff>
      <xdr:row>5</xdr:row>
      <xdr:rowOff>185233</xdr:rowOff>
    </xdr:from>
    <xdr:to>
      <xdr:col>17</xdr:col>
      <xdr:colOff>297059</xdr:colOff>
      <xdr:row>9</xdr:row>
      <xdr:rowOff>98474</xdr:rowOff>
    </xdr:to>
    <xdr:sp macro="" textlink="">
      <xdr:nvSpPr>
        <xdr:cNvPr id="8" name="TextBox 7"/>
        <xdr:cNvSpPr txBox="1"/>
      </xdr:nvSpPr>
      <xdr:spPr>
        <a:xfrm>
          <a:off x="5321334" y="1547308"/>
          <a:ext cx="5015075" cy="675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pPr algn="ctr"/>
          <a:r>
            <a:rPr lang="en-US" sz="1000">
              <a:solidFill>
                <a:srgbClr val="0070C0"/>
              </a:solidFill>
              <a:latin typeface="Segoe UI" panose="020B0502040204020203" pitchFamily="34" charset="0"/>
              <a:ea typeface="Segoe UI" panose="020B0502040204020203" pitchFamily="34" charset="0"/>
              <a:cs typeface="Segoe UI" panose="020B0502040204020203" pitchFamily="34" charset="0"/>
            </a:rPr>
            <a:t>A resource for water systems through the Environmental Finance Center Network’s </a:t>
          </a:r>
        </a:p>
        <a:p>
          <a:pPr algn="ctr"/>
          <a:r>
            <a:rPr lang="en-US" sz="1000">
              <a:solidFill>
                <a:srgbClr val="0070C0"/>
              </a:solidFill>
              <a:latin typeface="Segoe UI" panose="020B0502040204020203" pitchFamily="34" charset="0"/>
              <a:ea typeface="Segoe UI" panose="020B0502040204020203" pitchFamily="34" charset="0"/>
              <a:cs typeface="Segoe UI" panose="020B0502040204020203" pitchFamily="34" charset="0"/>
            </a:rPr>
            <a:t>Smart Management for Small Water Systems project, funded under a cooperative agreement with the U.S. Environmental Protection</a:t>
          </a:r>
          <a:r>
            <a:rPr lang="en-US" sz="1000" baseline="0">
              <a:solidFill>
                <a:srgbClr val="0070C0"/>
              </a:solidFill>
              <a:latin typeface="Segoe UI" panose="020B0502040204020203" pitchFamily="34" charset="0"/>
              <a:ea typeface="Segoe UI" panose="020B0502040204020203" pitchFamily="34" charset="0"/>
              <a:cs typeface="Segoe UI" panose="020B0502040204020203" pitchFamily="34" charset="0"/>
            </a:rPr>
            <a:t>. http://efcnetwork.org</a:t>
          </a:r>
          <a:endParaRPr lang="en-US" sz="1000">
            <a:solidFill>
              <a:srgbClr val="0070C0"/>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twoCellAnchor>
    <xdr:from>
      <xdr:col>11</xdr:col>
      <xdr:colOff>438047</xdr:colOff>
      <xdr:row>2</xdr:row>
      <xdr:rowOff>41421</xdr:rowOff>
    </xdr:from>
    <xdr:to>
      <xdr:col>13</xdr:col>
      <xdr:colOff>37876</xdr:colOff>
      <xdr:row>6</xdr:row>
      <xdr:rowOff>15321</xdr:rowOff>
    </xdr:to>
    <xdr:pic>
      <xdr:nvPicPr>
        <xdr:cNvPr id="10" name="Picture 9">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934097" y="831996"/>
          <a:ext cx="780929" cy="735900"/>
        </a:xfrm>
        <a:prstGeom prst="rect">
          <a:avLst/>
        </a:prstGeom>
      </xdr:spPr>
    </xdr:pic>
    <xdr:clientData/>
  </xdr:twoCellAnchor>
  <xdr:twoCellAnchor editAs="oneCell">
    <xdr:from>
      <xdr:col>16</xdr:col>
      <xdr:colOff>200025</xdr:colOff>
      <xdr:row>49</xdr:row>
      <xdr:rowOff>3175</xdr:rowOff>
    </xdr:from>
    <xdr:to>
      <xdr:col>18</xdr:col>
      <xdr:colOff>400050</xdr:colOff>
      <xdr:row>53</xdr:row>
      <xdr:rowOff>107950</xdr:rowOff>
    </xdr:to>
    <xdr:sp macro="" textlink="">
      <xdr:nvSpPr>
        <xdr:cNvPr id="12" name="Right Arrow 11">
          <a:hlinkClick xmlns:r="http://schemas.openxmlformats.org/officeDocument/2006/relationships" r:id="rId1"/>
        </xdr:cNvPr>
        <xdr:cNvSpPr/>
      </xdr:nvSpPr>
      <xdr:spPr>
        <a:xfrm>
          <a:off x="9648825" y="9747250"/>
          <a:ext cx="1381125" cy="866775"/>
        </a:xfrm>
        <a:prstGeom prst="rightArrow">
          <a:avLst>
            <a:gd name="adj1" fmla="val 58989"/>
            <a:gd name="adj2" fmla="val 50000"/>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lstStyle/>
        <a:p>
          <a:pPr algn="ctr"/>
          <a:r>
            <a:rPr lang="en-US" sz="2400" b="1"/>
            <a:t>Begin</a:t>
          </a:r>
          <a:endParaRPr lang="en-US" sz="1800" b="1"/>
        </a:p>
      </xdr:txBody>
    </xdr:sp>
    <xdr:clientData fPrintsWithSheet="0"/>
  </xdr:twoCellAnchor>
  <xdr:twoCellAnchor editAs="oneCell">
    <xdr:from>
      <xdr:col>13</xdr:col>
      <xdr:colOff>171450</xdr:colOff>
      <xdr:row>2</xdr:row>
      <xdr:rowOff>41421</xdr:rowOff>
    </xdr:from>
    <xdr:to>
      <xdr:col>15</xdr:col>
      <xdr:colOff>25915</xdr:colOff>
      <xdr:row>6</xdr:row>
      <xdr:rowOff>20085</xdr:rowOff>
    </xdr:to>
    <xdr:pic>
      <xdr:nvPicPr>
        <xdr:cNvPr id="3" name="Picture 2">
          <a:hlinkClick xmlns:r="http://schemas.openxmlformats.org/officeDocument/2006/relationships" r:id="rId4"/>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848600" y="831996"/>
          <a:ext cx="1035565" cy="740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266700</xdr:colOff>
      <xdr:row>2</xdr:row>
      <xdr:rowOff>161925</xdr:rowOff>
    </xdr:from>
    <xdr:to>
      <xdr:col>9</xdr:col>
      <xdr:colOff>466724</xdr:colOff>
      <xdr:row>7</xdr:row>
      <xdr:rowOff>130175</xdr:rowOff>
    </xdr:to>
    <xdr:sp macro="" textlink="">
      <xdr:nvSpPr>
        <xdr:cNvPr id="7" name="Right Arrow 6">
          <a:hlinkClick xmlns:r="http://schemas.openxmlformats.org/officeDocument/2006/relationships" r:id="rId1"/>
        </xdr:cNvPr>
        <xdr:cNvSpPr/>
      </xdr:nvSpPr>
      <xdr:spPr>
        <a:xfrm>
          <a:off x="5181600" y="911225"/>
          <a:ext cx="1968499" cy="1108075"/>
        </a:xfrm>
        <a:prstGeom prst="rightArrow">
          <a:avLst>
            <a:gd name="adj1" fmla="val 58989"/>
            <a:gd name="adj2" fmla="val 50000"/>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lstStyle/>
        <a:p>
          <a:pPr algn="ctr"/>
          <a:r>
            <a:rPr lang="en-US" sz="1800" b="1"/>
            <a:t>Go to Dashboard</a:t>
          </a:r>
        </a:p>
      </xdr:txBody>
    </xdr:sp>
    <xdr:clientData fPrintsWithSheet="0"/>
  </xdr:twoCellAnchor>
  <xdr:twoCellAnchor editAs="oneCell">
    <xdr:from>
      <xdr:col>9</xdr:col>
      <xdr:colOff>952501</xdr:colOff>
      <xdr:row>2</xdr:row>
      <xdr:rowOff>127000</xdr:rowOff>
    </xdr:from>
    <xdr:to>
      <xdr:col>12</xdr:col>
      <xdr:colOff>276226</xdr:colOff>
      <xdr:row>7</xdr:row>
      <xdr:rowOff>215900</xdr:rowOff>
    </xdr:to>
    <xdr:sp macro="" textlink="">
      <xdr:nvSpPr>
        <xdr:cNvPr id="8" name="Right Arrow 7">
          <a:hlinkClick xmlns:r="http://schemas.openxmlformats.org/officeDocument/2006/relationships" r:id="rId2"/>
        </xdr:cNvPr>
        <xdr:cNvSpPr/>
      </xdr:nvSpPr>
      <xdr:spPr>
        <a:xfrm>
          <a:off x="7496176" y="898525"/>
          <a:ext cx="1771650" cy="1279525"/>
        </a:xfrm>
        <a:prstGeom prst="rightArrow">
          <a:avLst>
            <a:gd name="adj1" fmla="val 58989"/>
            <a:gd name="adj2" fmla="val 50000"/>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nchorCtr="0"/>
        <a:lstStyle/>
        <a:p>
          <a:pPr algn="ctr"/>
          <a:r>
            <a:rPr lang="en-US" sz="1800" b="1"/>
            <a:t>View an</a:t>
          </a:r>
          <a:r>
            <a:rPr lang="en-US" sz="1800" b="1" baseline="0"/>
            <a:t> </a:t>
          </a:r>
          <a:r>
            <a:rPr lang="en-US" sz="1800" b="1"/>
            <a:t>Example</a:t>
          </a:r>
          <a:r>
            <a:rPr lang="en-US" sz="1800" b="1" baseline="0"/>
            <a:t> Bill</a:t>
          </a:r>
          <a:endParaRPr lang="en-US" sz="1800" b="1"/>
        </a:p>
      </xdr:txBody>
    </xdr:sp>
    <xdr:clientData fPrintsWithSheet="0"/>
  </xdr:twoCellAnchor>
  <xdr:twoCellAnchor>
    <xdr:from>
      <xdr:col>13</xdr:col>
      <xdr:colOff>758824</xdr:colOff>
      <xdr:row>2</xdr:row>
      <xdr:rowOff>174624</xdr:rowOff>
    </xdr:from>
    <xdr:to>
      <xdr:col>17</xdr:col>
      <xdr:colOff>76200</xdr:colOff>
      <xdr:row>10</xdr:row>
      <xdr:rowOff>139699</xdr:rowOff>
    </xdr:to>
    <xdr:sp macro="" textlink="">
      <xdr:nvSpPr>
        <xdr:cNvPr id="3" name="TextBox 2"/>
        <xdr:cNvSpPr txBox="1"/>
      </xdr:nvSpPr>
      <xdr:spPr>
        <a:xfrm>
          <a:off x="9737724" y="923924"/>
          <a:ext cx="3305176" cy="1692275"/>
        </a:xfrm>
        <a:prstGeom prst="rect">
          <a:avLst/>
        </a:prstGeom>
        <a:solidFill>
          <a:schemeClr val="accent5">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Tips</a:t>
          </a:r>
          <a:endParaRPr lang="en-US" sz="1100"/>
        </a:p>
        <a:p>
          <a:r>
            <a:rPr lang="en-US" sz="1200"/>
            <a:t>Enter your data in the green cells.</a:t>
          </a:r>
        </a:p>
        <a:p>
          <a:endParaRPr lang="en-US" sz="1200"/>
        </a:p>
        <a:p>
          <a:r>
            <a:rPr lang="en-US" sz="1200"/>
            <a:t>Not sure what these</a:t>
          </a:r>
          <a:r>
            <a:rPr lang="en-US" sz="1200" baseline="0"/>
            <a:t> columns mean? Click on the header to learn more!</a:t>
          </a:r>
        </a:p>
        <a:p>
          <a:endParaRPr lang="en-US" sz="1200" baseline="0"/>
        </a:p>
        <a:p>
          <a:r>
            <a:rPr lang="en-US" sz="1200"/>
            <a:t>Seeing red? Make sure you have entered in all the necessary information!</a:t>
          </a:r>
        </a:p>
        <a:p>
          <a:endParaRPr lang="en-US" sz="1100"/>
        </a:p>
      </xdr:txBody>
    </xdr:sp>
    <xdr:clientData/>
  </xdr:twoCellAnchor>
  <xdr:twoCellAnchor editAs="absolute">
    <xdr:from>
      <xdr:col>18</xdr:col>
      <xdr:colOff>428625</xdr:colOff>
      <xdr:row>2</xdr:row>
      <xdr:rowOff>203200</xdr:rowOff>
    </xdr:from>
    <xdr:to>
      <xdr:col>21</xdr:col>
      <xdr:colOff>488951</xdr:colOff>
      <xdr:row>13</xdr:row>
      <xdr:rowOff>276225</xdr:rowOff>
    </xdr:to>
    <xdr:sp macro="" textlink="">
      <xdr:nvSpPr>
        <xdr:cNvPr id="6" name="TextBox 5"/>
        <xdr:cNvSpPr txBox="1"/>
      </xdr:nvSpPr>
      <xdr:spPr>
        <a:xfrm>
          <a:off x="13970000" y="981075"/>
          <a:ext cx="2203451" cy="2755900"/>
        </a:xfrm>
        <a:prstGeom prst="rect">
          <a:avLst/>
        </a:prstGeom>
        <a:solidFill>
          <a:schemeClr val="accent5">
            <a:lumMod val="60000"/>
            <a:lumOff val="4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Meter Usage Metric</a:t>
          </a:r>
        </a:p>
        <a:p>
          <a:endParaRPr lang="en-US" sz="1200"/>
        </a:p>
        <a:p>
          <a:r>
            <a:rPr lang="en-US" sz="1200"/>
            <a:t>Have something</a:t>
          </a:r>
          <a:r>
            <a:rPr lang="en-US" sz="1200" baseline="0"/>
            <a:t> else you want to compare to electricity usage? Use this column!</a:t>
          </a:r>
          <a:endParaRPr lang="en-US" sz="1200"/>
        </a:p>
        <a:p>
          <a:endParaRPr lang="en-US" sz="1200"/>
        </a:p>
        <a:p>
          <a:r>
            <a:rPr lang="en-US" sz="1200"/>
            <a:t>This could be gallons per</a:t>
          </a:r>
          <a:r>
            <a:rPr lang="en-US" sz="1200" baseline="0"/>
            <a:t> month, residents, square feet, or any measure against which you want to measure energy efficiency.</a:t>
          </a:r>
          <a:endParaRPr lang="en-US" sz="1200"/>
        </a:p>
        <a:p>
          <a:endParaRPr lang="en-US" sz="1100"/>
        </a:p>
        <a:p>
          <a:r>
            <a:rPr lang="en-US" sz="1100"/>
            <a:t>Be sure to put what you are measuring in the "Units" box.</a:t>
          </a:r>
        </a:p>
      </xdr:txBody>
    </xdr:sp>
    <xdr:clientData/>
  </xdr:twoCellAnchor>
  <xdr:twoCellAnchor>
    <xdr:from>
      <xdr:col>15</xdr:col>
      <xdr:colOff>1209675</xdr:colOff>
      <xdr:row>8</xdr:row>
      <xdr:rowOff>152400</xdr:rowOff>
    </xdr:from>
    <xdr:to>
      <xdr:col>18</xdr:col>
      <xdr:colOff>428625</xdr:colOff>
      <xdr:row>12</xdr:row>
      <xdr:rowOff>180976</xdr:rowOff>
    </xdr:to>
    <xdr:cxnSp macro="">
      <xdr:nvCxnSpPr>
        <xdr:cNvPr id="4" name="Straight Arrow Connector 3"/>
        <xdr:cNvCxnSpPr>
          <a:endCxn id="6" idx="1"/>
        </xdr:cNvCxnSpPr>
      </xdr:nvCxnSpPr>
      <xdr:spPr>
        <a:xfrm flipV="1">
          <a:off x="12480925" y="2359025"/>
          <a:ext cx="1489075" cy="901701"/>
        </a:xfrm>
        <a:prstGeom prst="straightConnector1">
          <a:avLst/>
        </a:prstGeom>
        <a:ln w="25400">
          <a:solidFill>
            <a:schemeClr val="accent1">
              <a:lumMod val="7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383674</xdr:colOff>
      <xdr:row>28</xdr:row>
      <xdr:rowOff>104608</xdr:rowOff>
    </xdr:from>
    <xdr:to>
      <xdr:col>8</xdr:col>
      <xdr:colOff>583699</xdr:colOff>
      <xdr:row>47</xdr:row>
      <xdr:rowOff>164098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380499</xdr:colOff>
      <xdr:row>52</xdr:row>
      <xdr:rowOff>0</xdr:rowOff>
    </xdr:from>
    <xdr:to>
      <xdr:col>8</xdr:col>
      <xdr:colOff>583699</xdr:colOff>
      <xdr:row>70</xdr:row>
      <xdr:rowOff>75438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380626</xdr:colOff>
      <xdr:row>73</xdr:row>
      <xdr:rowOff>179720</xdr:rowOff>
    </xdr:from>
    <xdr:to>
      <xdr:col>8</xdr:col>
      <xdr:colOff>583699</xdr:colOff>
      <xdr:row>91</xdr:row>
      <xdr:rowOff>159908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142875</xdr:colOff>
      <xdr:row>6</xdr:row>
      <xdr:rowOff>70519</xdr:rowOff>
    </xdr:from>
    <xdr:to>
      <xdr:col>18</xdr:col>
      <xdr:colOff>374523</xdr:colOff>
      <xdr:row>25</xdr:row>
      <xdr:rowOff>126907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311150</xdr:colOff>
      <xdr:row>95</xdr:row>
      <xdr:rowOff>136858</xdr:rowOff>
    </xdr:from>
    <xdr:to>
      <xdr:col>13</xdr:col>
      <xdr:colOff>514223</xdr:colOff>
      <xdr:row>115</xdr:row>
      <xdr:rowOff>12271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144419</xdr:colOff>
      <xdr:row>28</xdr:row>
      <xdr:rowOff>104608</xdr:rowOff>
    </xdr:from>
    <xdr:to>
      <xdr:col>18</xdr:col>
      <xdr:colOff>374523</xdr:colOff>
      <xdr:row>47</xdr:row>
      <xdr:rowOff>164098</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141244</xdr:colOff>
      <xdr:row>52</xdr:row>
      <xdr:rowOff>0</xdr:rowOff>
    </xdr:from>
    <xdr:to>
      <xdr:col>18</xdr:col>
      <xdr:colOff>374523</xdr:colOff>
      <xdr:row>70</xdr:row>
      <xdr:rowOff>75438</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73</xdr:row>
      <xdr:rowOff>179720</xdr:rowOff>
    </xdr:from>
    <xdr:to>
      <xdr:col>18</xdr:col>
      <xdr:colOff>231648</xdr:colOff>
      <xdr:row>91</xdr:row>
      <xdr:rowOff>159908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552450</xdr:colOff>
      <xdr:row>15</xdr:row>
      <xdr:rowOff>47625</xdr:rowOff>
    </xdr:from>
    <xdr:to>
      <xdr:col>22</xdr:col>
      <xdr:colOff>419100</xdr:colOff>
      <xdr:row>22</xdr:row>
      <xdr:rowOff>171450</xdr:rowOff>
    </xdr:to>
    <xdr:sp macro="" textlink="">
      <xdr:nvSpPr>
        <xdr:cNvPr id="6" name="Left Arrow 5">
          <a:hlinkClick xmlns:r="http://schemas.openxmlformats.org/officeDocument/2006/relationships" r:id="rId9"/>
        </xdr:cNvPr>
        <xdr:cNvSpPr/>
      </xdr:nvSpPr>
      <xdr:spPr>
        <a:xfrm>
          <a:off x="11534775" y="3619500"/>
          <a:ext cx="2228850" cy="1457325"/>
        </a:xfrm>
        <a:prstGeom prst="left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n-US" sz="1600" b="1"/>
            <a:t>Back</a:t>
          </a:r>
          <a:r>
            <a:rPr lang="en-US" sz="1600" b="1" baseline="0"/>
            <a:t> to Your Electricity Bill Data</a:t>
          </a:r>
        </a:p>
        <a:p>
          <a:pPr algn="ctr"/>
          <a:r>
            <a:rPr lang="en-US" sz="1600" b="1"/>
            <a:t>v</a:t>
          </a:r>
        </a:p>
      </xdr:txBody>
    </xdr:sp>
    <xdr:clientData fPrintsWithSheet="0"/>
  </xdr:twoCellAnchor>
  <xdr:twoCellAnchor>
    <xdr:from>
      <xdr:col>0</xdr:col>
      <xdr:colOff>383674</xdr:colOff>
      <xdr:row>6</xdr:row>
      <xdr:rowOff>70519</xdr:rowOff>
    </xdr:from>
    <xdr:to>
      <xdr:col>8</xdr:col>
      <xdr:colOff>586747</xdr:colOff>
      <xdr:row>25</xdr:row>
      <xdr:rowOff>126907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8</xdr:row>
      <xdr:rowOff>38100</xdr:rowOff>
    </xdr:from>
    <xdr:to>
      <xdr:col>17</xdr:col>
      <xdr:colOff>372845</xdr:colOff>
      <xdr:row>37</xdr:row>
      <xdr:rowOff>181766</xdr:rowOff>
    </xdr:to>
    <xdr:pic>
      <xdr:nvPicPr>
        <xdr:cNvPr id="10" name="Picture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60000">
          <a:off x="600075" y="1952625"/>
          <a:ext cx="9812120" cy="5668166"/>
        </a:xfrm>
        <a:prstGeom prst="rect">
          <a:avLst/>
        </a:prstGeom>
      </xdr:spPr>
    </xdr:pic>
    <xdr:clientData/>
  </xdr:twoCellAnchor>
  <xdr:twoCellAnchor>
    <xdr:from>
      <xdr:col>0</xdr:col>
      <xdr:colOff>457200</xdr:colOff>
      <xdr:row>4</xdr:row>
      <xdr:rowOff>57150</xdr:rowOff>
    </xdr:from>
    <xdr:to>
      <xdr:col>7</xdr:col>
      <xdr:colOff>295275</xdr:colOff>
      <xdr:row>10</xdr:row>
      <xdr:rowOff>152400</xdr:rowOff>
    </xdr:to>
    <xdr:sp macro="" textlink="">
      <xdr:nvSpPr>
        <xdr:cNvPr id="3" name="Rectangle 2"/>
        <xdr:cNvSpPr/>
      </xdr:nvSpPr>
      <xdr:spPr>
        <a:xfrm>
          <a:off x="457200" y="819150"/>
          <a:ext cx="3971925" cy="12382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400">
              <a:solidFill>
                <a:schemeClr val="accent5">
                  <a:lumMod val="75000"/>
                </a:schemeClr>
              </a:solidFill>
              <a:latin typeface="+mn-lt"/>
              <a:ea typeface="+mn-ea"/>
              <a:cs typeface="+mn-cs"/>
            </a:rPr>
            <a:t>Want to know where to find the information you need? Check out this  sample electricity bill! </a:t>
          </a:r>
        </a:p>
      </xdr:txBody>
    </xdr:sp>
    <xdr:clientData/>
  </xdr:twoCellAnchor>
  <xdr:twoCellAnchor>
    <xdr:from>
      <xdr:col>18</xdr:col>
      <xdr:colOff>552450</xdr:colOff>
      <xdr:row>17</xdr:row>
      <xdr:rowOff>142875</xdr:rowOff>
    </xdr:from>
    <xdr:to>
      <xdr:col>21</xdr:col>
      <xdr:colOff>571500</xdr:colOff>
      <xdr:row>21</xdr:row>
      <xdr:rowOff>19050</xdr:rowOff>
    </xdr:to>
    <xdr:sp macro="" textlink="">
      <xdr:nvSpPr>
        <xdr:cNvPr id="4" name="TextBox 3"/>
        <xdr:cNvSpPr txBox="1"/>
      </xdr:nvSpPr>
      <xdr:spPr>
        <a:xfrm>
          <a:off x="11182350" y="3381375"/>
          <a:ext cx="1790700" cy="6381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400">
              <a:solidFill>
                <a:schemeClr val="accent5">
                  <a:lumMod val="75000"/>
                </a:schemeClr>
              </a:solidFill>
              <a:latin typeface="+mn-lt"/>
              <a:ea typeface="+mn-ea"/>
              <a:cs typeface="+mn-cs"/>
            </a:rPr>
            <a:t>Peak Monthly Demand Charge</a:t>
          </a:r>
        </a:p>
        <a:p>
          <a:pPr marL="0" indent="0" algn="ctr"/>
          <a:endParaRPr lang="en-US" sz="1400">
            <a:solidFill>
              <a:schemeClr val="accent5">
                <a:lumMod val="75000"/>
              </a:schemeClr>
            </a:solidFill>
            <a:latin typeface="+mn-lt"/>
            <a:ea typeface="+mn-ea"/>
            <a:cs typeface="+mn-cs"/>
          </a:endParaRPr>
        </a:p>
      </xdr:txBody>
    </xdr:sp>
    <xdr:clientData/>
  </xdr:twoCellAnchor>
  <xdr:twoCellAnchor>
    <xdr:from>
      <xdr:col>16</xdr:col>
      <xdr:colOff>371475</xdr:colOff>
      <xdr:row>21</xdr:row>
      <xdr:rowOff>180975</xdr:rowOff>
    </xdr:from>
    <xdr:to>
      <xdr:col>19</xdr:col>
      <xdr:colOff>304800</xdr:colOff>
      <xdr:row>25</xdr:row>
      <xdr:rowOff>133350</xdr:rowOff>
    </xdr:to>
    <xdr:sp macro="" textlink="">
      <xdr:nvSpPr>
        <xdr:cNvPr id="5" name="TextBox 4"/>
        <xdr:cNvSpPr txBox="1"/>
      </xdr:nvSpPr>
      <xdr:spPr>
        <a:xfrm>
          <a:off x="9820275" y="4181475"/>
          <a:ext cx="1704975" cy="7143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400">
              <a:solidFill>
                <a:schemeClr val="accent5">
                  <a:lumMod val="75000"/>
                </a:schemeClr>
              </a:solidFill>
              <a:latin typeface="+mn-lt"/>
              <a:ea typeface="+mn-ea"/>
              <a:cs typeface="+mn-cs"/>
            </a:rPr>
            <a:t>Customer Charge(s)</a:t>
          </a:r>
          <a:endParaRPr lang="en-US" sz="1400">
            <a:solidFill>
              <a:schemeClr val="accent5"/>
            </a:solidFill>
            <a:latin typeface="+mn-lt"/>
            <a:ea typeface="+mn-ea"/>
            <a:cs typeface="+mn-cs"/>
          </a:endParaRPr>
        </a:p>
      </xdr:txBody>
    </xdr:sp>
    <xdr:clientData/>
  </xdr:twoCellAnchor>
  <xdr:twoCellAnchor>
    <xdr:from>
      <xdr:col>3</xdr:col>
      <xdr:colOff>428624</xdr:colOff>
      <xdr:row>17</xdr:row>
      <xdr:rowOff>114299</xdr:rowOff>
    </xdr:from>
    <xdr:to>
      <xdr:col>6</xdr:col>
      <xdr:colOff>542925</xdr:colOff>
      <xdr:row>20</xdr:row>
      <xdr:rowOff>57150</xdr:rowOff>
    </xdr:to>
    <xdr:sp macro="" textlink="">
      <xdr:nvSpPr>
        <xdr:cNvPr id="6" name="TextBox 5"/>
        <xdr:cNvSpPr txBox="1"/>
      </xdr:nvSpPr>
      <xdr:spPr>
        <a:xfrm>
          <a:off x="2200274" y="3352799"/>
          <a:ext cx="1885951" cy="51435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400">
              <a:solidFill>
                <a:schemeClr val="accent5">
                  <a:lumMod val="75000"/>
                </a:schemeClr>
              </a:solidFill>
              <a:latin typeface="+mn-lt"/>
              <a:ea typeface="+mn-ea"/>
              <a:cs typeface="+mn-cs"/>
            </a:rPr>
            <a:t>Total Electricity Use</a:t>
          </a:r>
        </a:p>
        <a:p>
          <a:pPr marL="0" indent="0" algn="ctr"/>
          <a:endParaRPr lang="en-US" sz="1400">
            <a:solidFill>
              <a:schemeClr val="accent5">
                <a:lumMod val="75000"/>
              </a:schemeClr>
            </a:solidFill>
            <a:latin typeface="+mn-lt"/>
            <a:ea typeface="+mn-ea"/>
            <a:cs typeface="+mn-cs"/>
          </a:endParaRPr>
        </a:p>
      </xdr:txBody>
    </xdr:sp>
    <xdr:clientData/>
  </xdr:twoCellAnchor>
  <xdr:twoCellAnchor>
    <xdr:from>
      <xdr:col>16</xdr:col>
      <xdr:colOff>428625</xdr:colOff>
      <xdr:row>13</xdr:row>
      <xdr:rowOff>104774</xdr:rowOff>
    </xdr:from>
    <xdr:to>
      <xdr:col>20</xdr:col>
      <xdr:colOff>257175</xdr:colOff>
      <xdr:row>16</xdr:row>
      <xdr:rowOff>76199</xdr:rowOff>
    </xdr:to>
    <xdr:sp macro="" textlink="">
      <xdr:nvSpPr>
        <xdr:cNvPr id="7" name="TextBox 6"/>
        <xdr:cNvSpPr txBox="1"/>
      </xdr:nvSpPr>
      <xdr:spPr>
        <a:xfrm>
          <a:off x="9877425" y="2581274"/>
          <a:ext cx="2190750" cy="542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400">
              <a:solidFill>
                <a:schemeClr val="accent5">
                  <a:lumMod val="75000"/>
                </a:schemeClr>
              </a:solidFill>
              <a:latin typeface="+mn-lt"/>
              <a:ea typeface="+mn-ea"/>
              <a:cs typeface="+mn-cs"/>
            </a:rPr>
            <a:t>Total Cost of Electricity Use</a:t>
          </a:r>
        </a:p>
      </xdr:txBody>
    </xdr:sp>
    <xdr:clientData/>
  </xdr:twoCellAnchor>
  <xdr:twoCellAnchor>
    <xdr:from>
      <xdr:col>10</xdr:col>
      <xdr:colOff>133350</xdr:colOff>
      <xdr:row>21</xdr:row>
      <xdr:rowOff>57150</xdr:rowOff>
    </xdr:from>
    <xdr:to>
      <xdr:col>13</xdr:col>
      <xdr:colOff>352425</xdr:colOff>
      <xdr:row>25</xdr:row>
      <xdr:rowOff>19050</xdr:rowOff>
    </xdr:to>
    <xdr:sp macro="" textlink="">
      <xdr:nvSpPr>
        <xdr:cNvPr id="8" name="TextBox 7"/>
        <xdr:cNvSpPr txBox="1"/>
      </xdr:nvSpPr>
      <xdr:spPr>
        <a:xfrm>
          <a:off x="6038850" y="4448175"/>
          <a:ext cx="1990725" cy="7239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400">
              <a:solidFill>
                <a:schemeClr val="accent5">
                  <a:lumMod val="75000"/>
                </a:schemeClr>
              </a:solidFill>
              <a:latin typeface="+mn-lt"/>
              <a:ea typeface="+mn-ea"/>
              <a:cs typeface="+mn-cs"/>
            </a:rPr>
            <a:t>Peak Monthly Demand</a:t>
          </a:r>
        </a:p>
        <a:p>
          <a:pPr marL="0" indent="0" algn="ctr"/>
          <a:r>
            <a:rPr lang="en-US" sz="1400">
              <a:solidFill>
                <a:schemeClr val="accent5">
                  <a:lumMod val="75000"/>
                </a:schemeClr>
              </a:solidFill>
              <a:latin typeface="+mn-lt"/>
              <a:ea typeface="+mn-ea"/>
              <a:cs typeface="+mn-cs"/>
            </a:rPr>
            <a:t>(either kW or kVA)</a:t>
          </a:r>
        </a:p>
        <a:p>
          <a:pPr marL="0" indent="0" algn="ctr"/>
          <a:endParaRPr lang="en-US" sz="1400">
            <a:solidFill>
              <a:schemeClr val="accent5">
                <a:lumMod val="75000"/>
              </a:schemeClr>
            </a:solidFill>
            <a:latin typeface="+mn-lt"/>
            <a:ea typeface="+mn-ea"/>
            <a:cs typeface="+mn-cs"/>
          </a:endParaRPr>
        </a:p>
      </xdr:txBody>
    </xdr:sp>
    <xdr:clientData/>
  </xdr:twoCellAnchor>
  <xdr:twoCellAnchor>
    <xdr:from>
      <xdr:col>11</xdr:col>
      <xdr:colOff>276224</xdr:colOff>
      <xdr:row>4</xdr:row>
      <xdr:rowOff>57150</xdr:rowOff>
    </xdr:from>
    <xdr:to>
      <xdr:col>14</xdr:col>
      <xdr:colOff>419100</xdr:colOff>
      <xdr:row>6</xdr:row>
      <xdr:rowOff>38100</xdr:rowOff>
    </xdr:to>
    <xdr:sp macro="" textlink="">
      <xdr:nvSpPr>
        <xdr:cNvPr id="9" name="TextBox 8"/>
        <xdr:cNvSpPr txBox="1"/>
      </xdr:nvSpPr>
      <xdr:spPr>
        <a:xfrm>
          <a:off x="6772274" y="819150"/>
          <a:ext cx="1914526" cy="3619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400">
              <a:solidFill>
                <a:schemeClr val="accent5">
                  <a:lumMod val="75000"/>
                </a:schemeClr>
              </a:solidFill>
              <a:latin typeface="+mn-lt"/>
              <a:ea typeface="+mn-ea"/>
              <a:cs typeface="+mn-cs"/>
            </a:rPr>
            <a:t>Days in Billing Cycle</a:t>
          </a:r>
        </a:p>
        <a:p>
          <a:pPr marL="0" indent="0" algn="ctr"/>
          <a:endParaRPr lang="en-US" sz="1400">
            <a:solidFill>
              <a:schemeClr val="accent5">
                <a:lumMod val="75000"/>
              </a:schemeClr>
            </a:solidFill>
            <a:latin typeface="+mn-lt"/>
            <a:ea typeface="+mn-ea"/>
            <a:cs typeface="+mn-cs"/>
          </a:endParaRPr>
        </a:p>
      </xdr:txBody>
    </xdr:sp>
    <xdr:clientData/>
  </xdr:twoCellAnchor>
  <xdr:twoCellAnchor>
    <xdr:from>
      <xdr:col>12</xdr:col>
      <xdr:colOff>514351</xdr:colOff>
      <xdr:row>6</xdr:row>
      <xdr:rowOff>38100</xdr:rowOff>
    </xdr:from>
    <xdr:to>
      <xdr:col>13</xdr:col>
      <xdr:colOff>52387</xdr:colOff>
      <xdr:row>8</xdr:row>
      <xdr:rowOff>104775</xdr:rowOff>
    </xdr:to>
    <xdr:cxnSp macro="">
      <xdr:nvCxnSpPr>
        <xdr:cNvPr id="11" name="Straight Arrow Connector 10"/>
        <xdr:cNvCxnSpPr>
          <a:stCxn id="9" idx="2"/>
        </xdr:cNvCxnSpPr>
      </xdr:nvCxnSpPr>
      <xdr:spPr>
        <a:xfrm flipH="1">
          <a:off x="7600951" y="1181100"/>
          <a:ext cx="128586" cy="4476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514351</xdr:colOff>
      <xdr:row>18</xdr:row>
      <xdr:rowOff>38100</xdr:rowOff>
    </xdr:from>
    <xdr:to>
      <xdr:col>11</xdr:col>
      <xdr:colOff>538163</xdr:colOff>
      <xdr:row>21</xdr:row>
      <xdr:rowOff>57150</xdr:rowOff>
    </xdr:to>
    <xdr:cxnSp macro="">
      <xdr:nvCxnSpPr>
        <xdr:cNvPr id="13" name="Straight Arrow Connector 12"/>
        <xdr:cNvCxnSpPr>
          <a:stCxn id="8" idx="0"/>
        </xdr:cNvCxnSpPr>
      </xdr:nvCxnSpPr>
      <xdr:spPr>
        <a:xfrm flipH="1" flipV="1">
          <a:off x="7010401" y="3857625"/>
          <a:ext cx="23812" cy="590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285750</xdr:colOff>
      <xdr:row>17</xdr:row>
      <xdr:rowOff>161925</xdr:rowOff>
    </xdr:from>
    <xdr:to>
      <xdr:col>18</xdr:col>
      <xdr:colOff>552450</xdr:colOff>
      <xdr:row>19</xdr:row>
      <xdr:rowOff>80963</xdr:rowOff>
    </xdr:to>
    <xdr:cxnSp macro="">
      <xdr:nvCxnSpPr>
        <xdr:cNvPr id="15" name="Straight Arrow Connector 14"/>
        <xdr:cNvCxnSpPr>
          <a:stCxn id="4" idx="1"/>
        </xdr:cNvCxnSpPr>
      </xdr:nvCxnSpPr>
      <xdr:spPr>
        <a:xfrm flipH="1" flipV="1">
          <a:off x="9734550" y="3400425"/>
          <a:ext cx="1447800" cy="3000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257176</xdr:colOff>
      <xdr:row>18</xdr:row>
      <xdr:rowOff>133350</xdr:rowOff>
    </xdr:from>
    <xdr:to>
      <xdr:col>18</xdr:col>
      <xdr:colOff>42863</xdr:colOff>
      <xdr:row>21</xdr:row>
      <xdr:rowOff>180975</xdr:rowOff>
    </xdr:to>
    <xdr:cxnSp macro="">
      <xdr:nvCxnSpPr>
        <xdr:cNvPr id="17" name="Straight Arrow Connector 16"/>
        <xdr:cNvCxnSpPr>
          <a:stCxn id="5" idx="0"/>
        </xdr:cNvCxnSpPr>
      </xdr:nvCxnSpPr>
      <xdr:spPr>
        <a:xfrm flipH="1" flipV="1">
          <a:off x="9705976" y="3562350"/>
          <a:ext cx="966787" cy="6191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266701</xdr:colOff>
      <xdr:row>19</xdr:row>
      <xdr:rowOff>152401</xdr:rowOff>
    </xdr:from>
    <xdr:to>
      <xdr:col>18</xdr:col>
      <xdr:colOff>42863</xdr:colOff>
      <xdr:row>21</xdr:row>
      <xdr:rowOff>180975</xdr:rowOff>
    </xdr:to>
    <xdr:cxnSp macro="">
      <xdr:nvCxnSpPr>
        <xdr:cNvPr id="19" name="Straight Arrow Connector 18"/>
        <xdr:cNvCxnSpPr>
          <a:stCxn id="5" idx="0"/>
        </xdr:cNvCxnSpPr>
      </xdr:nvCxnSpPr>
      <xdr:spPr>
        <a:xfrm flipH="1" flipV="1">
          <a:off x="9715501" y="3771901"/>
          <a:ext cx="957262" cy="4095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219075</xdr:colOff>
      <xdr:row>14</xdr:row>
      <xdr:rowOff>171450</xdr:rowOff>
    </xdr:from>
    <xdr:to>
      <xdr:col>16</xdr:col>
      <xdr:colOff>409575</xdr:colOff>
      <xdr:row>16</xdr:row>
      <xdr:rowOff>123825</xdr:rowOff>
    </xdr:to>
    <xdr:cxnSp macro="">
      <xdr:nvCxnSpPr>
        <xdr:cNvPr id="21" name="Straight Arrow Connector 20"/>
        <xdr:cNvCxnSpPr/>
      </xdr:nvCxnSpPr>
      <xdr:spPr>
        <a:xfrm flipH="1">
          <a:off x="10848975" y="2838450"/>
          <a:ext cx="190500" cy="3333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190500</xdr:colOff>
      <xdr:row>12</xdr:row>
      <xdr:rowOff>180977</xdr:rowOff>
    </xdr:from>
    <xdr:to>
      <xdr:col>7</xdr:col>
      <xdr:colOff>57150</xdr:colOff>
      <xdr:row>17</xdr:row>
      <xdr:rowOff>114299</xdr:rowOff>
    </xdr:to>
    <xdr:cxnSp macro="">
      <xdr:nvCxnSpPr>
        <xdr:cNvPr id="23" name="Straight Arrow Connector 22"/>
        <xdr:cNvCxnSpPr>
          <a:stCxn id="6" idx="0"/>
        </xdr:cNvCxnSpPr>
      </xdr:nvCxnSpPr>
      <xdr:spPr>
        <a:xfrm flipV="1">
          <a:off x="3143250" y="2466977"/>
          <a:ext cx="1047750" cy="8858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180974</xdr:colOff>
      <xdr:row>20</xdr:row>
      <xdr:rowOff>180975</xdr:rowOff>
    </xdr:from>
    <xdr:to>
      <xdr:col>8</xdr:col>
      <xdr:colOff>66675</xdr:colOff>
      <xdr:row>34</xdr:row>
      <xdr:rowOff>38100</xdr:rowOff>
    </xdr:to>
    <xdr:sp macro="" textlink="">
      <xdr:nvSpPr>
        <xdr:cNvPr id="12" name="TextBox 11"/>
        <xdr:cNvSpPr txBox="1"/>
      </xdr:nvSpPr>
      <xdr:spPr>
        <a:xfrm>
          <a:off x="771524" y="3990975"/>
          <a:ext cx="4019551" cy="25241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a:solidFill>
                <a:schemeClr val="accent3">
                  <a:lumMod val="50000"/>
                </a:schemeClr>
              </a:solidFill>
            </a:rPr>
            <a:t>Your bill may (will) look completely different! That's</a:t>
          </a:r>
          <a:r>
            <a:rPr lang="en-US" sz="1600" baseline="0">
              <a:solidFill>
                <a:schemeClr val="accent3">
                  <a:lumMod val="50000"/>
                </a:schemeClr>
              </a:solidFill>
            </a:rPr>
            <a:t> OK, this is here just to give you an idea of what you are looking for. You may not have demand charges, or customer charges, or may have something that is not shown here. Every utility has different ways of charging for electricity.</a:t>
          </a:r>
          <a:endParaRPr lang="en-US" sz="1600">
            <a:solidFill>
              <a:schemeClr val="accent3">
                <a:lumMod val="50000"/>
              </a:schemeClr>
            </a:solidFill>
          </a:endParaRPr>
        </a:p>
      </xdr:txBody>
    </xdr:sp>
    <xdr:clientData/>
  </xdr:twoCellAnchor>
  <xdr:twoCellAnchor editAs="oneCell">
    <xdr:from>
      <xdr:col>0</xdr:col>
      <xdr:colOff>581025</xdr:colOff>
      <xdr:row>8</xdr:row>
      <xdr:rowOff>0</xdr:rowOff>
    </xdr:from>
    <xdr:to>
      <xdr:col>17</xdr:col>
      <xdr:colOff>352425</xdr:colOff>
      <xdr:row>37</xdr:row>
      <xdr:rowOff>142875</xdr:rowOff>
    </xdr:to>
    <xdr:sp macro="" textlink="">
      <xdr:nvSpPr>
        <xdr:cNvPr id="4097" name="AutoShape 1"/>
        <xdr:cNvSpPr>
          <a:spLocks noChangeAspect="1" noChangeArrowheads="1"/>
        </xdr:cNvSpPr>
      </xdr:nvSpPr>
      <xdr:spPr bwMode="auto">
        <a:xfrm>
          <a:off x="581025" y="1524000"/>
          <a:ext cx="9810750" cy="5667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228600</xdr:colOff>
      <xdr:row>1</xdr:row>
      <xdr:rowOff>76200</xdr:rowOff>
    </xdr:from>
    <xdr:to>
      <xdr:col>22</xdr:col>
      <xdr:colOff>95250</xdr:colOff>
      <xdr:row>9</xdr:row>
      <xdr:rowOff>9525</xdr:rowOff>
    </xdr:to>
    <xdr:sp macro="" textlink="">
      <xdr:nvSpPr>
        <xdr:cNvPr id="20" name="Left Arrow 19">
          <a:hlinkClick xmlns:r="http://schemas.openxmlformats.org/officeDocument/2006/relationships" r:id="rId2"/>
        </xdr:cNvPr>
        <xdr:cNvSpPr/>
      </xdr:nvSpPr>
      <xdr:spPr>
        <a:xfrm>
          <a:off x="10858500" y="657225"/>
          <a:ext cx="2228850" cy="1457325"/>
        </a:xfrm>
        <a:prstGeom prst="left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n-US" sz="1600" b="1"/>
            <a:t>Back</a:t>
          </a:r>
          <a:r>
            <a:rPr lang="en-US" sz="1600" b="1" baseline="0"/>
            <a:t> to Your Electricity Bill Data</a:t>
          </a:r>
        </a:p>
        <a:p>
          <a:pPr algn="ctr"/>
          <a:endParaRPr lang="en-US" sz="16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legg/Documents/EFC%20tools/Financial%20Health%20Checkup%20for%20Water%20Utilitie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Enter Financial Data"/>
      <sheetName val="Key Financial Indicators"/>
      <sheetName val="View Graphs"/>
      <sheetName val="Graph Data"/>
      <sheetName val="Example Statements"/>
      <sheetName val="Blank worksheet"/>
    </sheetNames>
    <sheetDataSet>
      <sheetData sheetId="0"/>
      <sheetData sheetId="1">
        <row r="8">
          <cell r="C8" t="str">
            <v>Town of Anywhere</v>
          </cell>
        </row>
      </sheetData>
      <sheetData sheetId="2"/>
      <sheetData sheetId="3"/>
      <sheetData sheetId="4">
        <row r="2">
          <cell r="I2">
            <v>-6.8493992935293832E-4</v>
          </cell>
        </row>
        <row r="5">
          <cell r="I5">
            <v>-3.4772663523141553E-2</v>
          </cell>
        </row>
        <row r="8">
          <cell r="I8">
            <v>-0.64675686890073047</v>
          </cell>
        </row>
        <row r="11">
          <cell r="I11">
            <v>0.15685256510676079</v>
          </cell>
        </row>
        <row r="14">
          <cell r="I14">
            <v>-4.3251240637249395E-2</v>
          </cell>
        </row>
        <row r="17">
          <cell r="I17">
            <v>-5.8670688346925369E-2</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glennbarnes@sog.unc.edu?subject=Energy%20Baseline%20Tool" TargetMode="External"/><Relationship Id="rId7" Type="http://schemas.openxmlformats.org/officeDocument/2006/relationships/hyperlink" Target="mailto:glennbarnes@sog.unc.edu?subject=Energy%20Baseline%20Tool" TargetMode="External"/><Relationship Id="rId2" Type="http://schemas.openxmlformats.org/officeDocument/2006/relationships/hyperlink" Target="http://www.efc.sog.unc.edu/" TargetMode="External"/><Relationship Id="rId1" Type="http://schemas.openxmlformats.org/officeDocument/2006/relationships/hyperlink" Target="mailto:glennbarnes@sog.unc.edu?subject=Energy%20Baseline%20Tool" TargetMode="External"/><Relationship Id="rId6" Type="http://schemas.openxmlformats.org/officeDocument/2006/relationships/hyperlink" Target="mailto:glennbarnes@sog.unc.edu?subject=Energy%20Baseline%20Tool" TargetMode="External"/><Relationship Id="rId5" Type="http://schemas.openxmlformats.org/officeDocument/2006/relationships/hyperlink" Target="mailto:glennbarnes@sog.unc.edu?subject=Energy%20Baseline%20Tool" TargetMode="External"/><Relationship Id="rId4" Type="http://schemas.openxmlformats.org/officeDocument/2006/relationships/hyperlink" Target="mailto:glennbarnes@sog.unc.edu?subject=Energy%20Baseline%20Too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pageSetUpPr fitToPage="1"/>
  </sheetPr>
  <dimension ref="A1:S59"/>
  <sheetViews>
    <sheetView workbookViewId="0">
      <pane ySplit="1" topLeftCell="A2" activePane="bottomLeft" state="frozen"/>
      <selection pane="bottomLeft" activeCell="W34" sqref="W34"/>
    </sheetView>
  </sheetViews>
  <sheetFormatPr defaultColWidth="8.85546875" defaultRowHeight="15" x14ac:dyDescent="0.25"/>
  <cols>
    <col min="1" max="16384" width="8.85546875" style="13"/>
  </cols>
  <sheetData>
    <row r="1" spans="2:18" s="18" customFormat="1" ht="45.75" customHeight="1" x14ac:dyDescent="0.25">
      <c r="B1" s="71" t="s">
        <v>48</v>
      </c>
      <c r="C1" s="71"/>
      <c r="D1" s="71"/>
      <c r="E1" s="71"/>
      <c r="F1" s="71"/>
      <c r="G1" s="71"/>
      <c r="H1" s="71"/>
      <c r="I1" s="71"/>
      <c r="J1" s="71"/>
      <c r="K1" s="71"/>
      <c r="L1" s="71"/>
      <c r="M1" s="71"/>
      <c r="N1" s="71"/>
      <c r="O1" s="71"/>
      <c r="P1" s="71"/>
      <c r="Q1" s="71"/>
      <c r="R1" s="71"/>
    </row>
    <row r="2" spans="2:18" s="19" customFormat="1" ht="16.5" customHeight="1" x14ac:dyDescent="0.25">
      <c r="B2" s="72"/>
      <c r="C2" s="72"/>
      <c r="D2" s="72"/>
      <c r="E2" s="72"/>
      <c r="F2" s="72"/>
      <c r="G2" s="72"/>
      <c r="H2" s="72"/>
      <c r="I2" s="72"/>
      <c r="J2" s="72"/>
      <c r="K2" s="72"/>
      <c r="L2" s="72"/>
      <c r="M2" s="72"/>
      <c r="N2" s="72"/>
      <c r="O2" s="72"/>
      <c r="P2" s="72"/>
      <c r="Q2" s="72"/>
      <c r="R2" s="72"/>
    </row>
    <row r="54" spans="1:19" x14ac:dyDescent="0.25">
      <c r="A54" s="73" t="s">
        <v>14</v>
      </c>
      <c r="B54" s="73"/>
      <c r="C54" s="73"/>
      <c r="D54" s="73"/>
      <c r="E54" s="73"/>
      <c r="F54" s="73"/>
      <c r="G54" s="73"/>
      <c r="H54" s="73"/>
      <c r="I54" s="73"/>
      <c r="J54" s="73"/>
      <c r="K54" s="73"/>
      <c r="L54" s="73"/>
      <c r="M54" s="73"/>
      <c r="N54" s="73"/>
      <c r="O54" s="73"/>
      <c r="P54" s="73"/>
      <c r="Q54" s="73"/>
      <c r="R54" s="73"/>
      <c r="S54" s="73"/>
    </row>
    <row r="55" spans="1:19" x14ac:dyDescent="0.25">
      <c r="A55" s="73" t="s">
        <v>15</v>
      </c>
      <c r="B55" s="73"/>
      <c r="C55" s="73"/>
      <c r="D55" s="73"/>
      <c r="E55" s="73"/>
      <c r="F55" s="73"/>
      <c r="G55" s="73"/>
      <c r="H55" s="73"/>
      <c r="I55" s="73"/>
      <c r="J55" s="73"/>
      <c r="K55" s="73"/>
      <c r="L55" s="73"/>
      <c r="M55" s="73"/>
      <c r="N55" s="73"/>
      <c r="O55" s="73"/>
      <c r="P55" s="73"/>
      <c r="Q55" s="73"/>
      <c r="R55" s="73"/>
      <c r="S55" s="73"/>
    </row>
    <row r="56" spans="1:19" x14ac:dyDescent="0.25">
      <c r="A56" s="20"/>
      <c r="B56" s="20"/>
      <c r="C56" s="20"/>
      <c r="D56" s="20"/>
      <c r="E56" s="20"/>
      <c r="F56" s="20"/>
      <c r="G56" s="20"/>
      <c r="H56" s="20"/>
      <c r="I56" s="20"/>
      <c r="J56" s="20"/>
      <c r="K56" s="20"/>
      <c r="L56" s="20"/>
      <c r="M56" s="20"/>
      <c r="N56" s="20"/>
      <c r="O56" s="20"/>
      <c r="P56" s="20"/>
      <c r="Q56" s="20"/>
      <c r="R56" s="20"/>
      <c r="S56" s="20"/>
    </row>
    <row r="57" spans="1:19" s="18" customFormat="1" ht="16.5" customHeight="1" x14ac:dyDescent="0.25">
      <c r="B57" s="74" t="s">
        <v>16</v>
      </c>
      <c r="C57" s="74"/>
      <c r="D57" s="74"/>
      <c r="E57" s="74"/>
      <c r="F57" s="74"/>
      <c r="G57" s="74"/>
      <c r="H57" s="74"/>
      <c r="I57" s="74"/>
      <c r="J57" s="74"/>
      <c r="K57" s="74"/>
      <c r="L57" s="74"/>
      <c r="M57" s="74"/>
      <c r="N57" s="74"/>
      <c r="O57" s="74"/>
      <c r="P57" s="74"/>
      <c r="Q57" s="74"/>
      <c r="R57" s="74"/>
    </row>
    <row r="58" spans="1:19" ht="22.5" customHeight="1" x14ac:dyDescent="0.3">
      <c r="B58" s="69" t="s">
        <v>58</v>
      </c>
      <c r="C58" s="69"/>
      <c r="D58" s="69"/>
      <c r="E58" s="69"/>
      <c r="F58" s="69"/>
      <c r="G58" s="69"/>
      <c r="H58" s="69"/>
      <c r="I58" s="69"/>
      <c r="J58" s="21" t="s">
        <v>57</v>
      </c>
      <c r="K58" s="22"/>
      <c r="L58" s="22"/>
      <c r="M58" s="22"/>
      <c r="N58" s="22"/>
      <c r="O58" s="22"/>
      <c r="P58" s="22"/>
      <c r="Q58" s="22"/>
      <c r="R58" s="22"/>
      <c r="S58" s="22"/>
    </row>
    <row r="59" spans="1:19" s="21" customFormat="1" ht="22.5" customHeight="1" x14ac:dyDescent="0.3">
      <c r="D59" s="23"/>
      <c r="E59" s="23"/>
      <c r="F59" s="23"/>
      <c r="G59" s="23"/>
      <c r="H59" s="23"/>
      <c r="J59" s="24" t="s">
        <v>17</v>
      </c>
      <c r="K59" s="70" t="s">
        <v>24</v>
      </c>
      <c r="L59" s="70"/>
      <c r="M59" s="70"/>
      <c r="N59" s="70"/>
      <c r="O59" s="70"/>
      <c r="P59" s="70"/>
    </row>
  </sheetData>
  <mergeCells count="7">
    <mergeCell ref="B58:I58"/>
    <mergeCell ref="K59:P59"/>
    <mergeCell ref="B1:R1"/>
    <mergeCell ref="B2:R2"/>
    <mergeCell ref="A54:S54"/>
    <mergeCell ref="A55:S55"/>
    <mergeCell ref="B57:R57"/>
  </mergeCells>
  <hyperlinks>
    <hyperlink ref="K59" r:id="rId1"/>
    <hyperlink ref="B58:I58" r:id="rId2" display="Download the latest version of this tool at http://efc.sog.unc.edu"/>
    <hyperlink ref="L59" r:id="rId3" display="mailto:glennbarnes@sog.unc.edu?subject=Energy Baseline Tool"/>
    <hyperlink ref="M59" r:id="rId4" display="mailto:glennbarnes@sog.unc.edu?subject=Energy Baseline Tool"/>
    <hyperlink ref="N59" r:id="rId5" display="mailto:glennbarnes@sog.unc.edu?subject=Energy Baseline Tool"/>
    <hyperlink ref="O59" r:id="rId6" display="mailto:glennbarnes@sog.unc.edu?subject=Energy Baseline Tool"/>
    <hyperlink ref="P59" r:id="rId7" display="mailto:glennbarnes@sog.unc.edu?subject=Energy Baseline Tool"/>
  </hyperlinks>
  <pageMargins left="0.7" right="0.7" top="0.75" bottom="0.75" header="0.3" footer="0.3"/>
  <pageSetup scale="53" orientation="portrait"/>
  <drawing r:id="rId8"/>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pageSetUpPr fitToPage="1"/>
  </sheetPr>
  <dimension ref="A1:V132"/>
  <sheetViews>
    <sheetView zoomScaleNormal="100" workbookViewId="0">
      <pane ySplit="14" topLeftCell="A15" activePane="bottomLeft" state="frozen"/>
      <selection pane="bottomLeft" activeCell="B10" sqref="B10:G10"/>
    </sheetView>
  </sheetViews>
  <sheetFormatPr defaultColWidth="8.85546875" defaultRowHeight="24" customHeight="1" x14ac:dyDescent="0.25"/>
  <cols>
    <col min="1" max="1" width="3.85546875" customWidth="1"/>
    <col min="2" max="2" width="16.7109375" customWidth="1"/>
    <col min="3" max="3" width="10" bestFit="1" customWidth="1"/>
    <col min="4" max="4" width="10" customWidth="1"/>
    <col min="5" max="5" width="10.42578125" bestFit="1" customWidth="1"/>
    <col min="6" max="6" width="12.85546875" bestFit="1" customWidth="1"/>
    <col min="7" max="7" width="10.7109375" customWidth="1"/>
    <col min="8" max="8" width="12.85546875" style="57" customWidth="1"/>
    <col min="9" max="9" width="10.7109375" customWidth="1"/>
    <col min="10" max="10" width="15.28515625" customWidth="1"/>
    <col min="11" max="13" width="10.7109375" customWidth="1"/>
    <col min="14" max="14" width="12.28515625" customWidth="1"/>
    <col min="15" max="15" width="11.28515625" customWidth="1"/>
    <col min="16" max="16" width="18.28515625" style="57" customWidth="1"/>
    <col min="17" max="17" width="12" customWidth="1"/>
    <col min="18" max="18" width="3.85546875" style="12" customWidth="1"/>
    <col min="19" max="22" width="10.7109375" customWidth="1"/>
  </cols>
  <sheetData>
    <row r="1" spans="1:22" s="18" customFormat="1" ht="45.75" customHeight="1" x14ac:dyDescent="0.25">
      <c r="A1" s="71" t="str">
        <f>Instructions!B1</f>
        <v>Electricity Baseline Building for Water Utilities</v>
      </c>
      <c r="B1" s="71"/>
      <c r="C1" s="71"/>
      <c r="D1" s="71"/>
      <c r="E1" s="71"/>
      <c r="F1" s="71"/>
      <c r="G1" s="71"/>
      <c r="H1" s="71"/>
      <c r="I1" s="71"/>
      <c r="J1" s="71"/>
      <c r="K1" s="71"/>
      <c r="L1" s="71"/>
      <c r="M1" s="71"/>
      <c r="N1" s="71"/>
      <c r="O1" s="71"/>
      <c r="P1" s="71"/>
      <c r="Q1" s="71"/>
      <c r="R1" s="54"/>
    </row>
    <row r="2" spans="1:22" ht="15" x14ac:dyDescent="0.25">
      <c r="A2" s="13"/>
      <c r="B2" s="13"/>
      <c r="C2" s="13"/>
      <c r="D2" s="13"/>
      <c r="E2" s="13"/>
      <c r="F2" s="16"/>
      <c r="G2" s="13"/>
      <c r="H2" s="13"/>
      <c r="I2" s="13"/>
      <c r="J2" s="13"/>
      <c r="K2" s="13"/>
      <c r="L2" s="13"/>
      <c r="M2" s="13"/>
      <c r="N2" s="13"/>
      <c r="O2" s="13"/>
      <c r="P2" s="13"/>
      <c r="Q2" s="13"/>
      <c r="R2" s="25"/>
      <c r="S2" s="13"/>
      <c r="T2" s="13"/>
      <c r="U2" s="13"/>
      <c r="V2" s="13"/>
    </row>
    <row r="3" spans="1:22" ht="18.75" x14ac:dyDescent="0.3">
      <c r="A3" s="13"/>
      <c r="B3" s="81" t="s">
        <v>23</v>
      </c>
      <c r="C3" s="76"/>
      <c r="D3" s="76"/>
      <c r="E3" s="76"/>
      <c r="F3" s="76"/>
      <c r="G3" s="77"/>
      <c r="H3" s="13"/>
      <c r="I3" s="13"/>
      <c r="J3" s="13"/>
      <c r="K3" s="13"/>
      <c r="L3" s="13"/>
      <c r="M3" s="13"/>
      <c r="N3" s="13"/>
      <c r="O3" s="13"/>
      <c r="P3" s="13"/>
      <c r="Q3" s="13"/>
      <c r="R3" s="25"/>
      <c r="S3" s="13"/>
      <c r="T3" s="13"/>
      <c r="U3" s="13"/>
      <c r="V3" s="13"/>
    </row>
    <row r="4" spans="1:22" ht="18.75" x14ac:dyDescent="0.3">
      <c r="A4" s="13"/>
      <c r="B4" s="78" t="s">
        <v>22</v>
      </c>
      <c r="C4" s="79"/>
      <c r="D4" s="79"/>
      <c r="E4" s="79"/>
      <c r="F4" s="79"/>
      <c r="G4" s="80"/>
      <c r="H4" s="13"/>
      <c r="I4" s="13"/>
      <c r="J4" s="13"/>
      <c r="K4" s="13"/>
      <c r="L4" s="13"/>
      <c r="M4" s="13"/>
      <c r="N4" s="13"/>
      <c r="O4" s="13"/>
      <c r="P4" s="13"/>
      <c r="Q4" s="13"/>
      <c r="R4" s="25"/>
      <c r="S4" s="13"/>
      <c r="T4" s="13"/>
      <c r="U4" s="13"/>
      <c r="V4" s="13"/>
    </row>
    <row r="5" spans="1:22" ht="18.75" x14ac:dyDescent="0.3">
      <c r="A5" s="13"/>
      <c r="B5" s="75" t="s">
        <v>40</v>
      </c>
      <c r="C5" s="76"/>
      <c r="D5" s="76"/>
      <c r="E5" s="76"/>
      <c r="F5" s="76"/>
      <c r="G5" s="77"/>
      <c r="H5" s="13"/>
      <c r="I5" s="13"/>
      <c r="J5" s="13"/>
      <c r="K5" s="13"/>
      <c r="L5" s="13"/>
      <c r="M5" s="13"/>
      <c r="N5" s="13"/>
      <c r="O5" s="13"/>
      <c r="P5" s="13"/>
      <c r="Q5" s="13"/>
      <c r="R5" s="25"/>
      <c r="S5" s="13"/>
      <c r="T5" s="13"/>
      <c r="U5" s="13"/>
      <c r="V5" s="13"/>
    </row>
    <row r="6" spans="1:22" ht="18.75" x14ac:dyDescent="0.3">
      <c r="A6" s="13"/>
      <c r="B6" s="78" t="s">
        <v>10</v>
      </c>
      <c r="C6" s="79"/>
      <c r="D6" s="79"/>
      <c r="E6" s="79"/>
      <c r="F6" s="79"/>
      <c r="G6" s="80"/>
      <c r="H6" s="13"/>
      <c r="I6" s="13"/>
      <c r="J6" s="13"/>
      <c r="K6" s="13"/>
      <c r="L6" s="13"/>
      <c r="M6" s="13"/>
      <c r="N6" s="13"/>
      <c r="O6" s="13"/>
      <c r="P6" s="13"/>
      <c r="Q6" s="13"/>
      <c r="R6" s="25"/>
      <c r="S6" s="13"/>
      <c r="T6" s="13"/>
      <c r="U6" s="13"/>
      <c r="V6" s="13"/>
    </row>
    <row r="7" spans="1:22" ht="18.75" x14ac:dyDescent="0.3">
      <c r="A7" s="13"/>
      <c r="B7" s="75" t="s">
        <v>41</v>
      </c>
      <c r="C7" s="76"/>
      <c r="D7" s="76"/>
      <c r="E7" s="76"/>
      <c r="F7" s="76"/>
      <c r="G7" s="77"/>
      <c r="H7" s="13"/>
      <c r="I7" s="13"/>
      <c r="J7" s="13"/>
      <c r="K7" s="13"/>
      <c r="L7" s="13"/>
      <c r="M7" s="13"/>
      <c r="N7" s="13"/>
      <c r="O7" s="13"/>
      <c r="P7" s="13"/>
      <c r="Q7" s="13"/>
      <c r="R7" s="25"/>
      <c r="S7" s="13"/>
      <c r="T7" s="13"/>
      <c r="U7" s="13"/>
      <c r="V7" s="13"/>
    </row>
    <row r="8" spans="1:22" ht="18.75" x14ac:dyDescent="0.3">
      <c r="A8" s="13"/>
      <c r="B8" s="88">
        <v>654321</v>
      </c>
      <c r="C8" s="88"/>
      <c r="D8" s="88"/>
      <c r="E8" s="88"/>
      <c r="F8" s="88"/>
      <c r="G8" s="88"/>
      <c r="H8" s="13"/>
      <c r="I8" s="13"/>
      <c r="J8" s="13"/>
      <c r="K8" s="13"/>
      <c r="L8" s="13"/>
      <c r="M8" s="13"/>
      <c r="N8" s="13"/>
      <c r="O8" s="13"/>
      <c r="P8" s="13"/>
      <c r="Q8" s="13"/>
      <c r="R8" s="25"/>
      <c r="S8" s="13"/>
      <c r="T8" s="13"/>
      <c r="U8" s="13"/>
      <c r="V8" s="13"/>
    </row>
    <row r="9" spans="1:22" ht="18.75" x14ac:dyDescent="0.3">
      <c r="A9" s="13"/>
      <c r="B9" s="81" t="s">
        <v>33</v>
      </c>
      <c r="C9" s="76"/>
      <c r="D9" s="76"/>
      <c r="E9" s="76"/>
      <c r="F9" s="76"/>
      <c r="G9" s="77"/>
      <c r="H9" s="95" t="s">
        <v>39</v>
      </c>
      <c r="I9" s="13"/>
      <c r="J9" s="13"/>
      <c r="K9" s="13"/>
      <c r="L9" s="13"/>
      <c r="M9" s="13"/>
      <c r="N9" s="13"/>
      <c r="O9" s="13"/>
      <c r="P9" s="13"/>
      <c r="Q9" s="13"/>
      <c r="R9" s="25"/>
      <c r="S9" s="13"/>
      <c r="T9" s="13"/>
      <c r="U9" s="13"/>
      <c r="V9" s="13"/>
    </row>
    <row r="10" spans="1:22" ht="18.75" x14ac:dyDescent="0.3">
      <c r="A10" s="13"/>
      <c r="B10" s="88" t="s">
        <v>34</v>
      </c>
      <c r="C10" s="88"/>
      <c r="D10" s="88"/>
      <c r="E10" s="88"/>
      <c r="F10" s="88"/>
      <c r="G10" s="88"/>
      <c r="H10" s="96"/>
      <c r="I10" s="13"/>
      <c r="J10" s="13"/>
      <c r="K10" s="13"/>
      <c r="L10" s="13"/>
      <c r="M10" s="13"/>
      <c r="N10" s="13"/>
      <c r="O10" s="13"/>
      <c r="P10" s="13"/>
      <c r="Q10" s="13"/>
      <c r="R10" s="25"/>
      <c r="S10" s="13"/>
      <c r="T10" s="13"/>
      <c r="U10" s="13"/>
      <c r="V10" s="13"/>
    </row>
    <row r="11" spans="1:22" ht="15" x14ac:dyDescent="0.25">
      <c r="A11" s="13"/>
      <c r="B11" s="13"/>
      <c r="C11" s="13"/>
      <c r="D11" s="13"/>
      <c r="E11" s="13"/>
      <c r="F11" s="13"/>
      <c r="G11" s="13"/>
      <c r="H11" s="13"/>
      <c r="I11" s="13"/>
      <c r="J11" s="13"/>
      <c r="K11" s="13"/>
      <c r="L11" s="13"/>
      <c r="M11" s="13"/>
      <c r="N11" s="13"/>
      <c r="O11" s="13"/>
      <c r="P11" s="13"/>
      <c r="Q11" s="13"/>
      <c r="R11" s="25"/>
      <c r="S11" s="13"/>
      <c r="T11" s="13"/>
      <c r="U11" s="13"/>
      <c r="V11" s="13"/>
    </row>
    <row r="12" spans="1:22" ht="15.75" x14ac:dyDescent="0.25">
      <c r="A12" s="13"/>
      <c r="B12" s="13"/>
      <c r="C12" s="92" t="s">
        <v>30</v>
      </c>
      <c r="D12" s="93"/>
      <c r="F12" s="92" t="s">
        <v>31</v>
      </c>
      <c r="G12" s="94"/>
      <c r="H12" s="94"/>
      <c r="I12" s="93"/>
      <c r="J12" s="55"/>
      <c r="K12" s="13"/>
      <c r="L12" s="13"/>
      <c r="M12" s="13"/>
      <c r="N12" s="13"/>
      <c r="O12" s="13"/>
      <c r="P12" s="13"/>
      <c r="Q12" s="13"/>
      <c r="R12" s="25"/>
      <c r="S12" s="13"/>
      <c r="T12" s="13"/>
      <c r="U12" s="13"/>
      <c r="V12" s="13"/>
    </row>
    <row r="13" spans="1:22" s="1" customFormat="1" ht="30" customHeight="1" x14ac:dyDescent="0.25">
      <c r="A13" s="15"/>
      <c r="B13" s="89" t="s">
        <v>1</v>
      </c>
      <c r="C13" s="84" t="s">
        <v>7</v>
      </c>
      <c r="D13" s="84" t="s">
        <v>29</v>
      </c>
      <c r="E13" s="82" t="s">
        <v>19</v>
      </c>
      <c r="F13" s="84" t="s">
        <v>20</v>
      </c>
      <c r="G13" s="90" t="s">
        <v>49</v>
      </c>
      <c r="H13" s="84" t="s">
        <v>53</v>
      </c>
      <c r="I13" s="101" t="s">
        <v>21</v>
      </c>
      <c r="J13" s="86" t="s">
        <v>54</v>
      </c>
      <c r="K13" s="82" t="s">
        <v>52</v>
      </c>
      <c r="L13" s="82" t="s">
        <v>61</v>
      </c>
      <c r="M13" s="82" t="s">
        <v>62</v>
      </c>
      <c r="N13" s="97" t="s">
        <v>63</v>
      </c>
      <c r="O13" s="97" t="s">
        <v>3</v>
      </c>
      <c r="P13" s="35" t="s">
        <v>12</v>
      </c>
      <c r="Q13" s="99" t="s">
        <v>64</v>
      </c>
      <c r="R13" s="15"/>
      <c r="S13" s="15"/>
      <c r="T13" s="15"/>
      <c r="U13" s="15"/>
      <c r="V13" s="15"/>
    </row>
    <row r="14" spans="1:22" s="1" customFormat="1" ht="33.75" customHeight="1" x14ac:dyDescent="0.25">
      <c r="A14" s="15"/>
      <c r="B14" s="85"/>
      <c r="C14" s="85"/>
      <c r="D14" s="85"/>
      <c r="E14" s="83"/>
      <c r="F14" s="85"/>
      <c r="G14" s="91"/>
      <c r="H14" s="85"/>
      <c r="I14" s="87"/>
      <c r="J14" s="87"/>
      <c r="K14" s="83"/>
      <c r="L14" s="83"/>
      <c r="M14" s="83"/>
      <c r="N14" s="98"/>
      <c r="O14" s="98"/>
      <c r="P14" s="49" t="s">
        <v>11</v>
      </c>
      <c r="Q14" s="100"/>
      <c r="R14" s="28"/>
      <c r="S14" s="15"/>
      <c r="T14" s="15"/>
      <c r="U14" s="15"/>
      <c r="V14" s="15"/>
    </row>
    <row r="15" spans="1:22" ht="24" customHeight="1" x14ac:dyDescent="0.35">
      <c r="A15" s="13"/>
      <c r="B15" s="45">
        <v>41640</v>
      </c>
      <c r="C15" s="46">
        <v>28</v>
      </c>
      <c r="D15" s="46">
        <v>0</v>
      </c>
      <c r="E15" s="47">
        <v>34</v>
      </c>
      <c r="F15" s="47">
        <v>1250</v>
      </c>
      <c r="G15" s="46">
        <v>73.13</v>
      </c>
      <c r="H15" s="56">
        <v>59.45</v>
      </c>
      <c r="I15" s="48">
        <v>406</v>
      </c>
      <c r="J15" s="48">
        <v>0</v>
      </c>
      <c r="K15" s="31">
        <f>IF(B15="","",IF(I15+G15+C15+D15=0,"",I15+G15+C15+D15+J15))</f>
        <v>507.13</v>
      </c>
      <c r="L15" s="53">
        <f t="shared" ref="L15:L46" si="0">IFERROR(G15/F15,"")</f>
        <v>5.8503999999999994E-2</v>
      </c>
      <c r="M15" s="32">
        <f t="shared" ref="M15:M46" si="1">IFERROR(K15/E15,"")</f>
        <v>14.915588235294118</v>
      </c>
      <c r="N15" s="58">
        <f t="shared" ref="N15:N46" si="2">IFERROR(F15/E15,"")</f>
        <v>36.764705882352942</v>
      </c>
      <c r="O15" s="33">
        <f t="shared" ref="O15:O46" si="3">IFERROR(I15/K15,"")</f>
        <v>0.80058367676927022</v>
      </c>
      <c r="P15" s="56">
        <v>23270</v>
      </c>
      <c r="Q15" s="34">
        <f t="shared" ref="Q15:Q46" si="4">IFERROR(F15/P15,"")</f>
        <v>5.3717232488182207E-2</v>
      </c>
      <c r="R15" s="29">
        <f t="shared" ref="R15:R46" si="5">IF(B15="","",IF(OR(C15="",F15="",G15="",H15="",I15="",E15=""),0,1))</f>
        <v>1</v>
      </c>
      <c r="S15" s="13"/>
      <c r="T15" s="13"/>
      <c r="U15" s="13"/>
      <c r="V15" s="13"/>
    </row>
    <row r="16" spans="1:22" ht="24" customHeight="1" x14ac:dyDescent="0.35">
      <c r="A16" s="13"/>
      <c r="B16" s="45">
        <v>41671</v>
      </c>
      <c r="C16" s="46">
        <v>28</v>
      </c>
      <c r="D16" s="46">
        <v>0</v>
      </c>
      <c r="E16" s="47">
        <v>30</v>
      </c>
      <c r="F16" s="47">
        <v>950</v>
      </c>
      <c r="G16" s="46">
        <v>58.4</v>
      </c>
      <c r="H16" s="56">
        <v>55.58</v>
      </c>
      <c r="I16" s="48">
        <v>398.87</v>
      </c>
      <c r="J16" s="48">
        <v>0</v>
      </c>
      <c r="K16" s="31">
        <f t="shared" ref="K16:K79" si="6">IF(B16="","",IF(I16+G16+C16+D16=0,"",I16+G16+C16+D16+J16))</f>
        <v>485.27</v>
      </c>
      <c r="L16" s="53">
        <f t="shared" si="0"/>
        <v>6.1473684210526312E-2</v>
      </c>
      <c r="M16" s="32">
        <f t="shared" si="1"/>
        <v>16.175666666666665</v>
      </c>
      <c r="N16" s="58">
        <f t="shared" si="2"/>
        <v>31.666666666666668</v>
      </c>
      <c r="O16" s="33">
        <f t="shared" si="3"/>
        <v>0.82195478805613376</v>
      </c>
      <c r="P16" s="56">
        <v>28980</v>
      </c>
      <c r="Q16" s="34">
        <f t="shared" si="4"/>
        <v>3.2781228433402344E-2</v>
      </c>
      <c r="R16" s="29">
        <f t="shared" si="5"/>
        <v>1</v>
      </c>
      <c r="S16" s="13"/>
      <c r="T16" s="13"/>
      <c r="U16" s="13"/>
      <c r="V16" s="13"/>
    </row>
    <row r="17" spans="1:22" ht="24" customHeight="1" x14ac:dyDescent="0.35">
      <c r="A17" s="13"/>
      <c r="B17" s="45">
        <v>41699</v>
      </c>
      <c r="C17" s="46">
        <v>28</v>
      </c>
      <c r="D17" s="46">
        <v>0</v>
      </c>
      <c r="E17" s="47">
        <v>28</v>
      </c>
      <c r="F17" s="47">
        <v>800</v>
      </c>
      <c r="G17" s="46">
        <v>56.95</v>
      </c>
      <c r="H17" s="56">
        <v>46.8</v>
      </c>
      <c r="I17" s="48">
        <v>388.97</v>
      </c>
      <c r="J17" s="48">
        <v>0</v>
      </c>
      <c r="K17" s="31">
        <f t="shared" si="6"/>
        <v>473.92</v>
      </c>
      <c r="L17" s="53">
        <f t="shared" si="0"/>
        <v>7.1187500000000001E-2</v>
      </c>
      <c r="M17" s="32">
        <f t="shared" si="1"/>
        <v>16.925714285714285</v>
      </c>
      <c r="N17" s="58">
        <f t="shared" si="2"/>
        <v>28.571428571428573</v>
      </c>
      <c r="O17" s="33">
        <f t="shared" si="3"/>
        <v>0.82075033760972316</v>
      </c>
      <c r="P17" s="56">
        <v>26290</v>
      </c>
      <c r="Q17" s="34">
        <f t="shared" si="4"/>
        <v>3.0429821224800303E-2</v>
      </c>
      <c r="R17" s="29">
        <f t="shared" si="5"/>
        <v>1</v>
      </c>
      <c r="S17" s="13"/>
      <c r="T17" s="13"/>
      <c r="U17" s="13"/>
      <c r="V17" s="13"/>
    </row>
    <row r="18" spans="1:22" ht="24" customHeight="1" x14ac:dyDescent="0.35">
      <c r="A18" s="13"/>
      <c r="B18" s="45">
        <v>41730</v>
      </c>
      <c r="C18" s="46">
        <v>28</v>
      </c>
      <c r="D18" s="46">
        <v>0</v>
      </c>
      <c r="E18" s="47">
        <v>30</v>
      </c>
      <c r="F18" s="47">
        <v>750</v>
      </c>
      <c r="G18" s="46">
        <v>43.88</v>
      </c>
      <c r="H18" s="56">
        <v>58.8</v>
      </c>
      <c r="I18" s="48">
        <v>401.6</v>
      </c>
      <c r="J18" s="48">
        <v>0</v>
      </c>
      <c r="K18" s="31">
        <f t="shared" si="6"/>
        <v>473.48</v>
      </c>
      <c r="L18" s="53">
        <f t="shared" si="0"/>
        <v>5.8506666666666672E-2</v>
      </c>
      <c r="M18" s="32">
        <f t="shared" si="1"/>
        <v>15.782666666666668</v>
      </c>
      <c r="N18" s="58">
        <f t="shared" si="2"/>
        <v>25</v>
      </c>
      <c r="O18" s="33">
        <f t="shared" si="3"/>
        <v>0.84818788544394697</v>
      </c>
      <c r="P18" s="56">
        <v>285650</v>
      </c>
      <c r="Q18" s="34">
        <f t="shared" si="4"/>
        <v>2.625590757920532E-3</v>
      </c>
      <c r="R18" s="29">
        <f t="shared" si="5"/>
        <v>1</v>
      </c>
      <c r="S18" s="13"/>
      <c r="T18" s="13"/>
      <c r="U18" s="13"/>
      <c r="V18" s="13"/>
    </row>
    <row r="19" spans="1:22" ht="24" customHeight="1" x14ac:dyDescent="0.35">
      <c r="A19" s="13"/>
      <c r="B19" s="45">
        <v>41760</v>
      </c>
      <c r="C19" s="46">
        <v>28</v>
      </c>
      <c r="D19" s="46">
        <v>0</v>
      </c>
      <c r="E19" s="47">
        <v>32</v>
      </c>
      <c r="F19" s="47">
        <v>1250</v>
      </c>
      <c r="G19" s="46">
        <v>73.13</v>
      </c>
      <c r="H19" s="56">
        <v>59.2</v>
      </c>
      <c r="I19" s="48">
        <v>404.34</v>
      </c>
      <c r="J19" s="48">
        <v>0</v>
      </c>
      <c r="K19" s="31">
        <f t="shared" si="6"/>
        <v>505.46999999999997</v>
      </c>
      <c r="L19" s="53">
        <f t="shared" si="0"/>
        <v>5.8503999999999994E-2</v>
      </c>
      <c r="M19" s="32">
        <f t="shared" si="1"/>
        <v>15.795937499999999</v>
      </c>
      <c r="N19" s="58">
        <f t="shared" si="2"/>
        <v>39.0625</v>
      </c>
      <c r="O19" s="33">
        <f t="shared" si="3"/>
        <v>0.799928779156033</v>
      </c>
      <c r="P19" s="56">
        <v>1924000</v>
      </c>
      <c r="Q19" s="34">
        <f t="shared" si="4"/>
        <v>6.4968814968814972E-4</v>
      </c>
      <c r="R19" s="29">
        <f t="shared" si="5"/>
        <v>1</v>
      </c>
      <c r="S19" s="13"/>
      <c r="T19" s="13"/>
      <c r="U19" s="13"/>
      <c r="V19" s="13"/>
    </row>
    <row r="20" spans="1:22" ht="24" customHeight="1" x14ac:dyDescent="0.35">
      <c r="A20" s="13"/>
      <c r="B20" s="45">
        <v>41791</v>
      </c>
      <c r="C20" s="46">
        <v>28</v>
      </c>
      <c r="D20" s="46">
        <v>0</v>
      </c>
      <c r="E20" s="47">
        <v>27</v>
      </c>
      <c r="F20" s="47">
        <v>1900</v>
      </c>
      <c r="G20" s="46">
        <v>111.15</v>
      </c>
      <c r="H20" s="56">
        <v>58.65</v>
      </c>
      <c r="I20" s="48">
        <v>400.59</v>
      </c>
      <c r="J20" s="48">
        <v>0</v>
      </c>
      <c r="K20" s="31">
        <f t="shared" si="6"/>
        <v>539.74</v>
      </c>
      <c r="L20" s="53">
        <f t="shared" si="0"/>
        <v>5.8500000000000003E-2</v>
      </c>
      <c r="M20" s="32">
        <f t="shared" si="1"/>
        <v>19.990370370370371</v>
      </c>
      <c r="N20" s="58">
        <f t="shared" si="2"/>
        <v>70.370370370370367</v>
      </c>
      <c r="O20" s="33">
        <f t="shared" si="3"/>
        <v>0.7421906844036017</v>
      </c>
      <c r="P20" s="56">
        <v>6406090</v>
      </c>
      <c r="Q20" s="34">
        <f t="shared" si="4"/>
        <v>2.9659277343902445E-4</v>
      </c>
      <c r="R20" s="29">
        <f t="shared" si="5"/>
        <v>1</v>
      </c>
      <c r="S20" s="13"/>
      <c r="T20" s="13"/>
      <c r="U20" s="13"/>
      <c r="V20" s="13"/>
    </row>
    <row r="21" spans="1:22" ht="24" customHeight="1" x14ac:dyDescent="0.35">
      <c r="A21" s="13"/>
      <c r="B21" s="45">
        <v>41821</v>
      </c>
      <c r="C21" s="46">
        <v>28</v>
      </c>
      <c r="D21" s="46">
        <v>0</v>
      </c>
      <c r="E21" s="47">
        <v>32</v>
      </c>
      <c r="F21" s="47">
        <v>10950</v>
      </c>
      <c r="G21" s="46">
        <v>640.58000000000004</v>
      </c>
      <c r="H21" s="56">
        <v>58.9</v>
      </c>
      <c r="I21" s="48">
        <v>402.29</v>
      </c>
      <c r="J21" s="48">
        <v>0</v>
      </c>
      <c r="K21" s="31">
        <f t="shared" si="6"/>
        <v>1070.8700000000001</v>
      </c>
      <c r="L21" s="53">
        <f t="shared" si="0"/>
        <v>5.8500456621004567E-2</v>
      </c>
      <c r="M21" s="32">
        <f t="shared" si="1"/>
        <v>33.464687500000004</v>
      </c>
      <c r="N21" s="58">
        <f t="shared" si="2"/>
        <v>342.1875</v>
      </c>
      <c r="O21" s="33">
        <f t="shared" si="3"/>
        <v>0.37566651414270635</v>
      </c>
      <c r="P21" s="56">
        <v>5881590</v>
      </c>
      <c r="Q21" s="34">
        <f t="shared" si="4"/>
        <v>1.8617414678683826E-3</v>
      </c>
      <c r="R21" s="29">
        <f t="shared" si="5"/>
        <v>1</v>
      </c>
      <c r="S21" s="13"/>
      <c r="T21" s="13"/>
      <c r="U21" s="13"/>
      <c r="V21" s="13"/>
    </row>
    <row r="22" spans="1:22" ht="24" customHeight="1" x14ac:dyDescent="0.35">
      <c r="A22" s="13"/>
      <c r="B22" s="45">
        <v>41852</v>
      </c>
      <c r="C22" s="46">
        <v>28</v>
      </c>
      <c r="D22" s="46">
        <v>0</v>
      </c>
      <c r="E22" s="47">
        <v>32</v>
      </c>
      <c r="F22" s="47">
        <v>14450</v>
      </c>
      <c r="G22" s="46">
        <v>845.33</v>
      </c>
      <c r="H22" s="56">
        <v>58.9</v>
      </c>
      <c r="I22" s="48">
        <v>402.29</v>
      </c>
      <c r="J22" s="48">
        <v>0</v>
      </c>
      <c r="K22" s="31">
        <f t="shared" si="6"/>
        <v>1275.6200000000001</v>
      </c>
      <c r="L22" s="53">
        <f t="shared" si="0"/>
        <v>5.8500346020761249E-2</v>
      </c>
      <c r="M22" s="32">
        <f t="shared" si="1"/>
        <v>39.863125000000004</v>
      </c>
      <c r="N22" s="58">
        <f t="shared" si="2"/>
        <v>451.5625</v>
      </c>
      <c r="O22" s="33">
        <f t="shared" si="3"/>
        <v>0.31536821310421598</v>
      </c>
      <c r="P22" s="56">
        <v>4183530</v>
      </c>
      <c r="Q22" s="34">
        <f t="shared" si="4"/>
        <v>3.4540208866674794E-3</v>
      </c>
      <c r="R22" s="29">
        <f t="shared" si="5"/>
        <v>1</v>
      </c>
      <c r="S22" s="13"/>
      <c r="T22" s="13"/>
      <c r="U22" s="13"/>
      <c r="V22" s="13"/>
    </row>
    <row r="23" spans="1:22" ht="24" customHeight="1" x14ac:dyDescent="0.35">
      <c r="A23" s="13"/>
      <c r="B23" s="45">
        <v>41883</v>
      </c>
      <c r="C23" s="46">
        <v>28</v>
      </c>
      <c r="D23" s="46">
        <v>0</v>
      </c>
      <c r="E23" s="47">
        <v>30</v>
      </c>
      <c r="F23" s="47">
        <v>10050</v>
      </c>
      <c r="G23" s="46">
        <v>587.92999999999995</v>
      </c>
      <c r="H23" s="56">
        <v>58.7</v>
      </c>
      <c r="I23" s="48">
        <v>400.92</v>
      </c>
      <c r="J23" s="48">
        <v>0</v>
      </c>
      <c r="K23" s="31">
        <f t="shared" si="6"/>
        <v>1016.8499999999999</v>
      </c>
      <c r="L23" s="53">
        <f t="shared" si="0"/>
        <v>5.8500497512437806E-2</v>
      </c>
      <c r="M23" s="32">
        <f t="shared" si="1"/>
        <v>33.894999999999996</v>
      </c>
      <c r="N23" s="58">
        <f t="shared" si="2"/>
        <v>335</v>
      </c>
      <c r="O23" s="33">
        <f t="shared" si="3"/>
        <v>0.39427644195309047</v>
      </c>
      <c r="P23" s="56">
        <v>2566390</v>
      </c>
      <c r="Q23" s="34">
        <f t="shared" si="4"/>
        <v>3.9160065305740748E-3</v>
      </c>
      <c r="R23" s="29">
        <f t="shared" si="5"/>
        <v>1</v>
      </c>
      <c r="S23" s="13"/>
      <c r="T23" s="13"/>
      <c r="U23" s="13"/>
      <c r="V23" s="13"/>
    </row>
    <row r="24" spans="1:22" ht="24" customHeight="1" x14ac:dyDescent="0.35">
      <c r="A24" s="13"/>
      <c r="B24" s="45">
        <v>41913</v>
      </c>
      <c r="C24" s="46">
        <v>28</v>
      </c>
      <c r="D24" s="46">
        <v>0</v>
      </c>
      <c r="E24" s="47">
        <v>33</v>
      </c>
      <c r="F24" s="47">
        <v>6550</v>
      </c>
      <c r="G24" s="46">
        <v>383.18</v>
      </c>
      <c r="H24" s="56">
        <v>58.6</v>
      </c>
      <c r="I24" s="48">
        <v>400.24</v>
      </c>
      <c r="J24" s="48">
        <v>0</v>
      </c>
      <c r="K24" s="31">
        <f t="shared" si="6"/>
        <v>811.42000000000007</v>
      </c>
      <c r="L24" s="53">
        <f t="shared" si="0"/>
        <v>5.8500763358778629E-2</v>
      </c>
      <c r="M24" s="32">
        <f t="shared" si="1"/>
        <v>24.58848484848485</v>
      </c>
      <c r="N24" s="58">
        <f t="shared" si="2"/>
        <v>198.4848484848485</v>
      </c>
      <c r="O24" s="33">
        <f t="shared" si="3"/>
        <v>0.49325873160631978</v>
      </c>
      <c r="P24" s="56">
        <v>356110</v>
      </c>
      <c r="Q24" s="34">
        <f t="shared" si="4"/>
        <v>1.8393193114487096E-2</v>
      </c>
      <c r="R24" s="29">
        <f t="shared" si="5"/>
        <v>1</v>
      </c>
      <c r="S24" s="13"/>
      <c r="T24" s="13"/>
      <c r="U24" s="13"/>
      <c r="V24" s="13"/>
    </row>
    <row r="25" spans="1:22" ht="24" customHeight="1" x14ac:dyDescent="0.35">
      <c r="A25" s="13"/>
      <c r="B25" s="45">
        <v>41944</v>
      </c>
      <c r="C25" s="46">
        <v>28</v>
      </c>
      <c r="D25" s="46">
        <v>0</v>
      </c>
      <c r="E25" s="47">
        <v>28</v>
      </c>
      <c r="F25" s="47">
        <v>1950</v>
      </c>
      <c r="G25" s="46">
        <v>114.08</v>
      </c>
      <c r="H25" s="56">
        <v>58.65</v>
      </c>
      <c r="I25" s="48">
        <v>400.58</v>
      </c>
      <c r="J25" s="48">
        <v>0</v>
      </c>
      <c r="K25" s="31">
        <f t="shared" si="6"/>
        <v>542.66</v>
      </c>
      <c r="L25" s="53">
        <f t="shared" si="0"/>
        <v>5.8502564102564103E-2</v>
      </c>
      <c r="M25" s="32">
        <f t="shared" si="1"/>
        <v>19.380714285714284</v>
      </c>
      <c r="N25" s="58">
        <f t="shared" si="2"/>
        <v>69.642857142857139</v>
      </c>
      <c r="O25" s="33">
        <f t="shared" si="3"/>
        <v>0.73817860170272365</v>
      </c>
      <c r="P25" s="56">
        <v>74000</v>
      </c>
      <c r="Q25" s="34">
        <f t="shared" si="4"/>
        <v>2.6351351351351353E-2</v>
      </c>
      <c r="R25" s="29">
        <f t="shared" si="5"/>
        <v>1</v>
      </c>
      <c r="S25" s="13"/>
      <c r="T25" s="13"/>
      <c r="U25" s="13"/>
      <c r="V25" s="13"/>
    </row>
    <row r="26" spans="1:22" ht="24" customHeight="1" x14ac:dyDescent="0.35">
      <c r="A26" s="13"/>
      <c r="B26" s="45">
        <v>41974</v>
      </c>
      <c r="C26" s="46">
        <v>28</v>
      </c>
      <c r="D26" s="46">
        <v>0</v>
      </c>
      <c r="E26" s="47">
        <v>30</v>
      </c>
      <c r="F26" s="47">
        <v>900</v>
      </c>
      <c r="G26" s="46">
        <v>52.65</v>
      </c>
      <c r="H26" s="56">
        <v>59.35</v>
      </c>
      <c r="I26" s="48">
        <v>405.36</v>
      </c>
      <c r="J26" s="48">
        <v>0</v>
      </c>
      <c r="K26" s="31">
        <f t="shared" si="6"/>
        <v>486.01</v>
      </c>
      <c r="L26" s="53">
        <f t="shared" si="0"/>
        <v>5.8499999999999996E-2</v>
      </c>
      <c r="M26" s="32">
        <f t="shared" si="1"/>
        <v>16.200333333333333</v>
      </c>
      <c r="N26" s="58">
        <f t="shared" si="2"/>
        <v>30</v>
      </c>
      <c r="O26" s="33">
        <f t="shared" si="3"/>
        <v>0.83405691240920976</v>
      </c>
      <c r="P26" s="56">
        <v>24420</v>
      </c>
      <c r="Q26" s="34">
        <f t="shared" si="4"/>
        <v>3.6855036855036855E-2</v>
      </c>
      <c r="R26" s="29">
        <f t="shared" si="5"/>
        <v>1</v>
      </c>
      <c r="S26" s="13"/>
      <c r="T26" s="13"/>
      <c r="U26" s="13"/>
      <c r="V26" s="13"/>
    </row>
    <row r="27" spans="1:22" ht="24" customHeight="1" x14ac:dyDescent="0.35">
      <c r="A27" s="13"/>
      <c r="B27" s="45">
        <v>42005</v>
      </c>
      <c r="C27" s="46">
        <v>28</v>
      </c>
      <c r="D27" s="46">
        <v>0</v>
      </c>
      <c r="E27" s="47">
        <v>33</v>
      </c>
      <c r="F27" s="47">
        <v>950</v>
      </c>
      <c r="G27" s="46">
        <v>55.58</v>
      </c>
      <c r="H27" s="56">
        <v>56.35</v>
      </c>
      <c r="I27" s="48">
        <v>384.87</v>
      </c>
      <c r="J27" s="48">
        <v>0</v>
      </c>
      <c r="K27" s="31">
        <f t="shared" si="6"/>
        <v>468.45</v>
      </c>
      <c r="L27" s="53">
        <f t="shared" si="0"/>
        <v>5.8505263157894734E-2</v>
      </c>
      <c r="M27" s="32">
        <f t="shared" si="1"/>
        <v>14.195454545454545</v>
      </c>
      <c r="N27" s="58">
        <f t="shared" si="2"/>
        <v>28.787878787878789</v>
      </c>
      <c r="O27" s="33">
        <f t="shared" si="3"/>
        <v>0.82158181235991035</v>
      </c>
      <c r="P27" s="56">
        <v>791250</v>
      </c>
      <c r="Q27" s="34">
        <f t="shared" si="4"/>
        <v>1.2006319115323856E-3</v>
      </c>
      <c r="R27" s="29">
        <f t="shared" si="5"/>
        <v>1</v>
      </c>
      <c r="S27" s="13"/>
      <c r="T27" s="13"/>
      <c r="U27" s="13"/>
      <c r="V27" s="13"/>
    </row>
    <row r="28" spans="1:22" ht="24" customHeight="1" x14ac:dyDescent="0.35">
      <c r="A28" s="13"/>
      <c r="B28" s="45">
        <v>42036</v>
      </c>
      <c r="C28" s="46">
        <v>28</v>
      </c>
      <c r="D28" s="46">
        <v>0</v>
      </c>
      <c r="E28" s="47">
        <v>29</v>
      </c>
      <c r="F28" s="47">
        <v>1800</v>
      </c>
      <c r="G28" s="46">
        <v>105.3</v>
      </c>
      <c r="H28" s="56">
        <v>60.6</v>
      </c>
      <c r="I28" s="48">
        <v>415.9</v>
      </c>
      <c r="J28" s="48">
        <v>0</v>
      </c>
      <c r="K28" s="31">
        <f t="shared" si="6"/>
        <v>549.19999999999993</v>
      </c>
      <c r="L28" s="53">
        <f t="shared" si="0"/>
        <v>5.8499999999999996E-2</v>
      </c>
      <c r="M28" s="32">
        <f t="shared" si="1"/>
        <v>18.937931034482755</v>
      </c>
      <c r="N28" s="58">
        <f t="shared" si="2"/>
        <v>62.068965517241381</v>
      </c>
      <c r="O28" s="33">
        <f t="shared" si="3"/>
        <v>0.75728332119446473</v>
      </c>
      <c r="P28" s="56">
        <v>86940</v>
      </c>
      <c r="Q28" s="34">
        <f t="shared" si="4"/>
        <v>2.0703933747412008E-2</v>
      </c>
      <c r="R28" s="29">
        <f t="shared" si="5"/>
        <v>1</v>
      </c>
      <c r="S28" s="13"/>
      <c r="T28" s="13"/>
      <c r="U28" s="13"/>
      <c r="V28" s="13"/>
    </row>
    <row r="29" spans="1:22" ht="24" customHeight="1" x14ac:dyDescent="0.35">
      <c r="A29" s="13"/>
      <c r="B29" s="45">
        <v>42064</v>
      </c>
      <c r="C29" s="46">
        <v>28</v>
      </c>
      <c r="D29" s="46">
        <v>0</v>
      </c>
      <c r="E29" s="47">
        <v>27</v>
      </c>
      <c r="F29" s="47">
        <v>1600</v>
      </c>
      <c r="G29" s="46">
        <v>93.6</v>
      </c>
      <c r="H29" s="56">
        <v>62.5</v>
      </c>
      <c r="I29" s="48">
        <v>426.88</v>
      </c>
      <c r="J29" s="48">
        <v>0</v>
      </c>
      <c r="K29" s="31">
        <f t="shared" si="6"/>
        <v>548.48</v>
      </c>
      <c r="L29" s="53">
        <f t="shared" si="0"/>
        <v>5.8499999999999996E-2</v>
      </c>
      <c r="M29" s="32">
        <f t="shared" si="1"/>
        <v>20.314074074074075</v>
      </c>
      <c r="N29" s="58">
        <f t="shared" si="2"/>
        <v>59.25925925925926</v>
      </c>
      <c r="O29" s="33">
        <f t="shared" si="3"/>
        <v>0.77829638273045509</v>
      </c>
      <c r="P29" s="56">
        <v>591920</v>
      </c>
      <c r="Q29" s="34">
        <f t="shared" si="4"/>
        <v>2.7030679821597515E-3</v>
      </c>
      <c r="R29" s="29">
        <f t="shared" si="5"/>
        <v>1</v>
      </c>
      <c r="S29" s="13"/>
      <c r="T29" s="13"/>
      <c r="U29" s="13"/>
      <c r="V29" s="13"/>
    </row>
    <row r="30" spans="1:22" ht="24" customHeight="1" x14ac:dyDescent="0.35">
      <c r="A30" s="13"/>
      <c r="B30" s="45">
        <v>42095</v>
      </c>
      <c r="C30" s="46">
        <v>28</v>
      </c>
      <c r="D30" s="46">
        <v>0</v>
      </c>
      <c r="E30" s="47">
        <v>31</v>
      </c>
      <c r="F30" s="47">
        <v>1800</v>
      </c>
      <c r="G30" s="46">
        <v>105.3</v>
      </c>
      <c r="H30" s="56">
        <v>61.55</v>
      </c>
      <c r="I30" s="48">
        <v>420.39</v>
      </c>
      <c r="J30" s="48">
        <v>0</v>
      </c>
      <c r="K30" s="31">
        <f t="shared" si="6"/>
        <v>553.68999999999994</v>
      </c>
      <c r="L30" s="53">
        <f t="shared" si="0"/>
        <v>5.8499999999999996E-2</v>
      </c>
      <c r="M30" s="32">
        <f t="shared" si="1"/>
        <v>17.860967741935482</v>
      </c>
      <c r="N30" s="58">
        <f t="shared" si="2"/>
        <v>58.064516129032256</v>
      </c>
      <c r="O30" s="33">
        <f t="shared" si="3"/>
        <v>0.7592515667611841</v>
      </c>
      <c r="P30" s="56">
        <v>687700</v>
      </c>
      <c r="Q30" s="34">
        <f t="shared" si="4"/>
        <v>2.6174203867965684E-3</v>
      </c>
      <c r="R30" s="29">
        <f t="shared" si="5"/>
        <v>1</v>
      </c>
      <c r="S30" s="13"/>
      <c r="T30" s="13"/>
      <c r="U30" s="13"/>
      <c r="V30" s="13"/>
    </row>
    <row r="31" spans="1:22" ht="24" customHeight="1" x14ac:dyDescent="0.35">
      <c r="A31" s="13"/>
      <c r="B31" s="45">
        <v>42125</v>
      </c>
      <c r="C31" s="46">
        <v>28</v>
      </c>
      <c r="D31" s="46">
        <v>0</v>
      </c>
      <c r="E31" s="47">
        <v>31</v>
      </c>
      <c r="F31" s="47">
        <v>1150</v>
      </c>
      <c r="G31" s="46">
        <v>67.28</v>
      </c>
      <c r="H31" s="56">
        <v>59.4</v>
      </c>
      <c r="I31" s="48">
        <v>405.7</v>
      </c>
      <c r="J31" s="48">
        <v>0</v>
      </c>
      <c r="K31" s="31">
        <f t="shared" si="6"/>
        <v>500.98</v>
      </c>
      <c r="L31" s="53">
        <f t="shared" si="0"/>
        <v>5.8504347826086961E-2</v>
      </c>
      <c r="M31" s="32">
        <f t="shared" si="1"/>
        <v>16.160645161290322</v>
      </c>
      <c r="N31" s="58">
        <f t="shared" si="2"/>
        <v>37.096774193548384</v>
      </c>
      <c r="O31" s="33">
        <f t="shared" si="3"/>
        <v>0.80981276697672555</v>
      </c>
      <c r="P31" s="56">
        <v>557140</v>
      </c>
      <c r="Q31" s="34">
        <f t="shared" si="4"/>
        <v>2.0641131492982016E-3</v>
      </c>
      <c r="R31" s="29">
        <f t="shared" si="5"/>
        <v>1</v>
      </c>
      <c r="S31" s="13"/>
      <c r="T31" s="13"/>
      <c r="U31" s="13"/>
      <c r="V31" s="13"/>
    </row>
    <row r="32" spans="1:22" ht="24" customHeight="1" x14ac:dyDescent="0.35">
      <c r="A32" s="13"/>
      <c r="B32" s="45">
        <v>42156</v>
      </c>
      <c r="C32" s="46">
        <v>28</v>
      </c>
      <c r="D32" s="46">
        <v>0</v>
      </c>
      <c r="E32" s="47">
        <v>28</v>
      </c>
      <c r="F32" s="47">
        <v>1650</v>
      </c>
      <c r="G32" s="46">
        <v>96.53</v>
      </c>
      <c r="H32" s="56">
        <v>59.65</v>
      </c>
      <c r="I32" s="48">
        <v>407.41</v>
      </c>
      <c r="J32" s="48">
        <v>0</v>
      </c>
      <c r="K32" s="31">
        <f t="shared" si="6"/>
        <v>531.94000000000005</v>
      </c>
      <c r="L32" s="53">
        <f t="shared" si="0"/>
        <v>5.8503030303030307E-2</v>
      </c>
      <c r="M32" s="32">
        <f t="shared" si="1"/>
        <v>18.997857142857146</v>
      </c>
      <c r="N32" s="58">
        <f t="shared" si="2"/>
        <v>58.928571428571431</v>
      </c>
      <c r="O32" s="33">
        <f t="shared" si="3"/>
        <v>0.76589464977253074</v>
      </c>
      <c r="P32" s="56"/>
      <c r="Q32" s="34" t="str">
        <f t="shared" si="4"/>
        <v/>
      </c>
      <c r="R32" s="29">
        <f t="shared" si="5"/>
        <v>1</v>
      </c>
      <c r="S32" s="13"/>
      <c r="T32" s="13"/>
      <c r="U32" s="13"/>
      <c r="V32" s="13"/>
    </row>
    <row r="33" spans="1:22" ht="24" customHeight="1" x14ac:dyDescent="0.35">
      <c r="A33" s="13"/>
      <c r="B33" s="45"/>
      <c r="C33" s="46"/>
      <c r="D33" s="46"/>
      <c r="E33" s="47"/>
      <c r="F33" s="47"/>
      <c r="G33" s="46"/>
      <c r="H33" s="56"/>
      <c r="I33" s="48"/>
      <c r="J33" s="48"/>
      <c r="K33" s="31"/>
      <c r="L33" s="53"/>
      <c r="M33" s="32"/>
      <c r="N33" s="58"/>
      <c r="O33" s="33"/>
      <c r="P33" s="56"/>
      <c r="Q33" s="34"/>
      <c r="R33" s="29" t="str">
        <f t="shared" si="5"/>
        <v/>
      </c>
      <c r="S33" s="13"/>
      <c r="T33" s="13"/>
      <c r="U33" s="13"/>
      <c r="V33" s="13"/>
    </row>
    <row r="34" spans="1:22" ht="24" customHeight="1" x14ac:dyDescent="0.35">
      <c r="A34" s="13"/>
      <c r="B34" s="45"/>
      <c r="C34" s="46"/>
      <c r="D34" s="46"/>
      <c r="E34" s="47"/>
      <c r="F34" s="47"/>
      <c r="G34" s="46"/>
      <c r="H34" s="56"/>
      <c r="I34" s="48"/>
      <c r="J34" s="48"/>
      <c r="K34" s="31"/>
      <c r="L34" s="53"/>
      <c r="M34" s="32"/>
      <c r="N34" s="58"/>
      <c r="O34" s="33"/>
      <c r="P34" s="56"/>
      <c r="Q34" s="34"/>
      <c r="R34" s="29" t="str">
        <f t="shared" si="5"/>
        <v/>
      </c>
      <c r="S34" s="13"/>
      <c r="T34" s="13"/>
      <c r="U34" s="13"/>
      <c r="V34" s="13"/>
    </row>
    <row r="35" spans="1:22" ht="24" customHeight="1" x14ac:dyDescent="0.35">
      <c r="A35" s="13"/>
      <c r="B35" s="45"/>
      <c r="C35" s="46"/>
      <c r="D35" s="46"/>
      <c r="E35" s="47"/>
      <c r="F35" s="47"/>
      <c r="G35" s="46"/>
      <c r="H35" s="56"/>
      <c r="I35" s="48"/>
      <c r="J35" s="48"/>
      <c r="K35" s="31"/>
      <c r="L35" s="53"/>
      <c r="M35" s="32"/>
      <c r="N35" s="58"/>
      <c r="O35" s="33"/>
      <c r="P35" s="56"/>
      <c r="Q35" s="34"/>
      <c r="R35" s="29" t="str">
        <f t="shared" si="5"/>
        <v/>
      </c>
      <c r="S35" s="13"/>
      <c r="T35" s="13"/>
      <c r="U35" s="13"/>
      <c r="V35" s="13"/>
    </row>
    <row r="36" spans="1:22" ht="24" customHeight="1" x14ac:dyDescent="0.35">
      <c r="A36" s="13"/>
      <c r="B36" s="45"/>
      <c r="C36" s="46"/>
      <c r="D36" s="46"/>
      <c r="E36" s="47"/>
      <c r="F36" s="47"/>
      <c r="G36" s="46"/>
      <c r="H36" s="56"/>
      <c r="I36" s="48"/>
      <c r="J36" s="48"/>
      <c r="K36" s="31" t="str">
        <f t="shared" si="6"/>
        <v/>
      </c>
      <c r="L36" s="53" t="str">
        <f t="shared" si="0"/>
        <v/>
      </c>
      <c r="M36" s="32" t="str">
        <f t="shared" si="1"/>
        <v/>
      </c>
      <c r="N36" s="58" t="str">
        <f t="shared" si="2"/>
        <v/>
      </c>
      <c r="O36" s="33" t="str">
        <f t="shared" si="3"/>
        <v/>
      </c>
      <c r="P36" s="56"/>
      <c r="Q36" s="34" t="str">
        <f t="shared" si="4"/>
        <v/>
      </c>
      <c r="R36" s="29" t="str">
        <f t="shared" si="5"/>
        <v/>
      </c>
      <c r="S36" s="13"/>
      <c r="T36" s="13"/>
      <c r="U36" s="13"/>
      <c r="V36" s="13"/>
    </row>
    <row r="37" spans="1:22" ht="24" customHeight="1" x14ac:dyDescent="0.35">
      <c r="A37" s="13"/>
      <c r="B37" s="45"/>
      <c r="C37" s="46"/>
      <c r="D37" s="46"/>
      <c r="E37" s="47"/>
      <c r="F37" s="47"/>
      <c r="G37" s="46"/>
      <c r="H37" s="56"/>
      <c r="I37" s="48"/>
      <c r="J37" s="48"/>
      <c r="K37" s="31" t="str">
        <f t="shared" si="6"/>
        <v/>
      </c>
      <c r="L37" s="53" t="str">
        <f t="shared" si="0"/>
        <v/>
      </c>
      <c r="M37" s="32" t="str">
        <f t="shared" si="1"/>
        <v/>
      </c>
      <c r="N37" s="58" t="str">
        <f t="shared" si="2"/>
        <v/>
      </c>
      <c r="O37" s="33" t="str">
        <f t="shared" si="3"/>
        <v/>
      </c>
      <c r="P37" s="56"/>
      <c r="Q37" s="34" t="str">
        <f t="shared" si="4"/>
        <v/>
      </c>
      <c r="R37" s="29" t="str">
        <f t="shared" si="5"/>
        <v/>
      </c>
      <c r="S37" s="13"/>
      <c r="T37" s="13"/>
      <c r="U37" s="13"/>
      <c r="V37" s="13"/>
    </row>
    <row r="38" spans="1:22" ht="24" customHeight="1" x14ac:dyDescent="0.35">
      <c r="A38" s="13"/>
      <c r="B38" s="45"/>
      <c r="C38" s="46"/>
      <c r="D38" s="46"/>
      <c r="E38" s="47"/>
      <c r="F38" s="47"/>
      <c r="G38" s="46"/>
      <c r="H38" s="56"/>
      <c r="I38" s="48"/>
      <c r="J38" s="48"/>
      <c r="K38" s="31" t="str">
        <f t="shared" si="6"/>
        <v/>
      </c>
      <c r="L38" s="53" t="str">
        <f t="shared" si="0"/>
        <v/>
      </c>
      <c r="M38" s="32" t="str">
        <f t="shared" si="1"/>
        <v/>
      </c>
      <c r="N38" s="58" t="str">
        <f t="shared" si="2"/>
        <v/>
      </c>
      <c r="O38" s="33" t="str">
        <f t="shared" si="3"/>
        <v/>
      </c>
      <c r="P38" s="56"/>
      <c r="Q38" s="34" t="str">
        <f t="shared" si="4"/>
        <v/>
      </c>
      <c r="R38" s="29" t="str">
        <f t="shared" si="5"/>
        <v/>
      </c>
      <c r="S38" s="13"/>
      <c r="T38" s="13"/>
      <c r="U38" s="13"/>
      <c r="V38" s="13"/>
    </row>
    <row r="39" spans="1:22" ht="24" customHeight="1" x14ac:dyDescent="0.35">
      <c r="A39" s="13"/>
      <c r="B39" s="45"/>
      <c r="C39" s="46"/>
      <c r="D39" s="46"/>
      <c r="E39" s="47"/>
      <c r="F39" s="47"/>
      <c r="G39" s="46"/>
      <c r="H39" s="56"/>
      <c r="I39" s="48"/>
      <c r="J39" s="48"/>
      <c r="K39" s="31" t="str">
        <f t="shared" si="6"/>
        <v/>
      </c>
      <c r="L39" s="53" t="str">
        <f t="shared" si="0"/>
        <v/>
      </c>
      <c r="M39" s="32" t="str">
        <f t="shared" si="1"/>
        <v/>
      </c>
      <c r="N39" s="58" t="str">
        <f t="shared" si="2"/>
        <v/>
      </c>
      <c r="O39" s="33" t="str">
        <f t="shared" si="3"/>
        <v/>
      </c>
      <c r="P39" s="56"/>
      <c r="Q39" s="34" t="str">
        <f t="shared" si="4"/>
        <v/>
      </c>
      <c r="R39" s="29" t="str">
        <f t="shared" si="5"/>
        <v/>
      </c>
      <c r="S39" s="13"/>
      <c r="T39" s="13"/>
      <c r="U39" s="13"/>
      <c r="V39" s="13"/>
    </row>
    <row r="40" spans="1:22" ht="24" customHeight="1" x14ac:dyDescent="0.35">
      <c r="A40" s="13"/>
      <c r="B40" s="45"/>
      <c r="C40" s="46"/>
      <c r="D40" s="46"/>
      <c r="E40" s="47"/>
      <c r="F40" s="47"/>
      <c r="G40" s="46"/>
      <c r="H40" s="56"/>
      <c r="I40" s="48"/>
      <c r="J40" s="48"/>
      <c r="K40" s="31" t="str">
        <f t="shared" si="6"/>
        <v/>
      </c>
      <c r="L40" s="53" t="str">
        <f t="shared" si="0"/>
        <v/>
      </c>
      <c r="M40" s="32" t="str">
        <f t="shared" si="1"/>
        <v/>
      </c>
      <c r="N40" s="58" t="str">
        <f t="shared" si="2"/>
        <v/>
      </c>
      <c r="O40" s="33" t="str">
        <f t="shared" si="3"/>
        <v/>
      </c>
      <c r="P40" s="56"/>
      <c r="Q40" s="34" t="str">
        <f t="shared" si="4"/>
        <v/>
      </c>
      <c r="R40" s="29" t="str">
        <f t="shared" si="5"/>
        <v/>
      </c>
      <c r="S40" s="13"/>
      <c r="T40" s="13"/>
      <c r="U40" s="13"/>
      <c r="V40" s="13"/>
    </row>
    <row r="41" spans="1:22" ht="24" customHeight="1" x14ac:dyDescent="0.35">
      <c r="A41" s="13"/>
      <c r="B41" s="45"/>
      <c r="C41" s="46"/>
      <c r="D41" s="46"/>
      <c r="E41" s="47"/>
      <c r="F41" s="47"/>
      <c r="G41" s="46"/>
      <c r="H41" s="56"/>
      <c r="I41" s="48"/>
      <c r="J41" s="48"/>
      <c r="K41" s="31" t="str">
        <f t="shared" si="6"/>
        <v/>
      </c>
      <c r="L41" s="53" t="str">
        <f t="shared" si="0"/>
        <v/>
      </c>
      <c r="M41" s="32" t="str">
        <f t="shared" si="1"/>
        <v/>
      </c>
      <c r="N41" s="58" t="str">
        <f t="shared" si="2"/>
        <v/>
      </c>
      <c r="O41" s="33" t="str">
        <f t="shared" si="3"/>
        <v/>
      </c>
      <c r="P41" s="56"/>
      <c r="Q41" s="34" t="str">
        <f t="shared" si="4"/>
        <v/>
      </c>
      <c r="R41" s="29" t="str">
        <f t="shared" si="5"/>
        <v/>
      </c>
      <c r="S41" s="13"/>
      <c r="T41" s="13"/>
      <c r="U41" s="13"/>
      <c r="V41" s="13"/>
    </row>
    <row r="42" spans="1:22" ht="24" customHeight="1" x14ac:dyDescent="0.35">
      <c r="A42" s="13"/>
      <c r="B42" s="45"/>
      <c r="C42" s="46"/>
      <c r="D42" s="46"/>
      <c r="E42" s="47"/>
      <c r="F42" s="47"/>
      <c r="G42" s="46"/>
      <c r="H42" s="56"/>
      <c r="I42" s="48"/>
      <c r="J42" s="48"/>
      <c r="K42" s="31" t="str">
        <f t="shared" si="6"/>
        <v/>
      </c>
      <c r="L42" s="53" t="str">
        <f t="shared" si="0"/>
        <v/>
      </c>
      <c r="M42" s="32" t="str">
        <f t="shared" si="1"/>
        <v/>
      </c>
      <c r="N42" s="58" t="str">
        <f t="shared" si="2"/>
        <v/>
      </c>
      <c r="O42" s="33" t="str">
        <f t="shared" si="3"/>
        <v/>
      </c>
      <c r="P42" s="56"/>
      <c r="Q42" s="34" t="str">
        <f t="shared" si="4"/>
        <v/>
      </c>
      <c r="R42" s="29" t="str">
        <f t="shared" si="5"/>
        <v/>
      </c>
      <c r="S42" s="13"/>
      <c r="T42" s="13"/>
      <c r="U42" s="13"/>
      <c r="V42" s="13"/>
    </row>
    <row r="43" spans="1:22" ht="24" customHeight="1" x14ac:dyDescent="0.35">
      <c r="A43" s="13"/>
      <c r="B43" s="45"/>
      <c r="C43" s="46"/>
      <c r="D43" s="46"/>
      <c r="E43" s="47"/>
      <c r="F43" s="47"/>
      <c r="G43" s="46"/>
      <c r="H43" s="56"/>
      <c r="I43" s="48"/>
      <c r="J43" s="48"/>
      <c r="K43" s="31" t="str">
        <f t="shared" si="6"/>
        <v/>
      </c>
      <c r="L43" s="53" t="str">
        <f t="shared" si="0"/>
        <v/>
      </c>
      <c r="M43" s="32" t="str">
        <f t="shared" si="1"/>
        <v/>
      </c>
      <c r="N43" s="58" t="str">
        <f t="shared" si="2"/>
        <v/>
      </c>
      <c r="O43" s="33" t="str">
        <f t="shared" si="3"/>
        <v/>
      </c>
      <c r="P43" s="56"/>
      <c r="Q43" s="34" t="str">
        <f t="shared" si="4"/>
        <v/>
      </c>
      <c r="R43" s="29" t="str">
        <f t="shared" si="5"/>
        <v/>
      </c>
      <c r="S43" s="13"/>
      <c r="T43" s="13"/>
      <c r="U43" s="13"/>
      <c r="V43" s="13"/>
    </row>
    <row r="44" spans="1:22" ht="24" customHeight="1" x14ac:dyDescent="0.35">
      <c r="A44" s="13"/>
      <c r="B44" s="45"/>
      <c r="C44" s="46"/>
      <c r="D44" s="46"/>
      <c r="E44" s="47"/>
      <c r="F44" s="47"/>
      <c r="G44" s="46"/>
      <c r="H44" s="56"/>
      <c r="I44" s="48"/>
      <c r="J44" s="48"/>
      <c r="K44" s="31" t="str">
        <f t="shared" si="6"/>
        <v/>
      </c>
      <c r="L44" s="53" t="str">
        <f t="shared" si="0"/>
        <v/>
      </c>
      <c r="M44" s="32" t="str">
        <f t="shared" si="1"/>
        <v/>
      </c>
      <c r="N44" s="58" t="str">
        <f t="shared" si="2"/>
        <v/>
      </c>
      <c r="O44" s="33" t="str">
        <f t="shared" si="3"/>
        <v/>
      </c>
      <c r="P44" s="56"/>
      <c r="Q44" s="34" t="str">
        <f t="shared" si="4"/>
        <v/>
      </c>
      <c r="R44" s="29" t="str">
        <f t="shared" si="5"/>
        <v/>
      </c>
      <c r="S44" s="13"/>
      <c r="T44" s="13"/>
      <c r="U44" s="13"/>
      <c r="V44" s="13"/>
    </row>
    <row r="45" spans="1:22" ht="24" customHeight="1" x14ac:dyDescent="0.35">
      <c r="A45" s="13"/>
      <c r="B45" s="45"/>
      <c r="C45" s="46"/>
      <c r="D45" s="46"/>
      <c r="E45" s="47"/>
      <c r="F45" s="47"/>
      <c r="G45" s="46"/>
      <c r="H45" s="56"/>
      <c r="I45" s="48"/>
      <c r="J45" s="48"/>
      <c r="K45" s="31" t="str">
        <f t="shared" si="6"/>
        <v/>
      </c>
      <c r="L45" s="53" t="str">
        <f t="shared" si="0"/>
        <v/>
      </c>
      <c r="M45" s="32" t="str">
        <f t="shared" si="1"/>
        <v/>
      </c>
      <c r="N45" s="58" t="str">
        <f t="shared" si="2"/>
        <v/>
      </c>
      <c r="O45" s="33" t="str">
        <f t="shared" si="3"/>
        <v/>
      </c>
      <c r="P45" s="56"/>
      <c r="Q45" s="34" t="str">
        <f t="shared" si="4"/>
        <v/>
      </c>
      <c r="R45" s="29" t="str">
        <f t="shared" si="5"/>
        <v/>
      </c>
      <c r="S45" s="13"/>
      <c r="T45" s="13"/>
      <c r="U45" s="13"/>
      <c r="V45" s="13"/>
    </row>
    <row r="46" spans="1:22" ht="24" customHeight="1" x14ac:dyDescent="0.35">
      <c r="A46" s="13"/>
      <c r="B46" s="45"/>
      <c r="C46" s="46"/>
      <c r="D46" s="46"/>
      <c r="E46" s="47"/>
      <c r="F46" s="47"/>
      <c r="G46" s="46"/>
      <c r="H46" s="56"/>
      <c r="I46" s="48"/>
      <c r="J46" s="48"/>
      <c r="K46" s="31" t="str">
        <f t="shared" si="6"/>
        <v/>
      </c>
      <c r="L46" s="53" t="str">
        <f t="shared" si="0"/>
        <v/>
      </c>
      <c r="M46" s="32" t="str">
        <f t="shared" si="1"/>
        <v/>
      </c>
      <c r="N46" s="58" t="str">
        <f t="shared" si="2"/>
        <v/>
      </c>
      <c r="O46" s="33" t="str">
        <f t="shared" si="3"/>
        <v/>
      </c>
      <c r="P46" s="56"/>
      <c r="Q46" s="34" t="str">
        <f t="shared" si="4"/>
        <v/>
      </c>
      <c r="R46" s="29" t="str">
        <f t="shared" si="5"/>
        <v/>
      </c>
      <c r="S46" s="13"/>
      <c r="T46" s="13"/>
      <c r="U46" s="13"/>
      <c r="V46" s="13"/>
    </row>
    <row r="47" spans="1:22" ht="24" customHeight="1" x14ac:dyDescent="0.35">
      <c r="A47" s="13"/>
      <c r="B47" s="45"/>
      <c r="C47" s="46"/>
      <c r="D47" s="46"/>
      <c r="E47" s="47"/>
      <c r="F47" s="47"/>
      <c r="G47" s="46"/>
      <c r="H47" s="56"/>
      <c r="I47" s="48"/>
      <c r="J47" s="48"/>
      <c r="K47" s="31" t="str">
        <f t="shared" si="6"/>
        <v/>
      </c>
      <c r="L47" s="53" t="str">
        <f t="shared" ref="L47:L78" si="7">IFERROR(G47/F47,"")</f>
        <v/>
      </c>
      <c r="M47" s="32" t="str">
        <f t="shared" ref="M47:M78" si="8">IFERROR(K47/E47,"")</f>
        <v/>
      </c>
      <c r="N47" s="58" t="str">
        <f t="shared" ref="N47:N78" si="9">IFERROR(F47/E47,"")</f>
        <v/>
      </c>
      <c r="O47" s="33" t="str">
        <f t="shared" ref="O47:O78" si="10">IFERROR(I47/K47,"")</f>
        <v/>
      </c>
      <c r="P47" s="56"/>
      <c r="Q47" s="34" t="str">
        <f t="shared" ref="Q47:Q78" si="11">IFERROR(F47/P47,"")</f>
        <v/>
      </c>
      <c r="R47" s="29" t="str">
        <f t="shared" ref="R47:R78" si="12">IF(B47="","",IF(OR(C47="",F47="",G47="",H47="",I47="",E47=""),0,1))</f>
        <v/>
      </c>
      <c r="S47" s="13"/>
      <c r="T47" s="13"/>
      <c r="U47" s="13"/>
      <c r="V47" s="13"/>
    </row>
    <row r="48" spans="1:22" ht="24" customHeight="1" x14ac:dyDescent="0.35">
      <c r="A48" s="13"/>
      <c r="B48" s="45"/>
      <c r="C48" s="46"/>
      <c r="D48" s="46"/>
      <c r="E48" s="47"/>
      <c r="F48" s="47"/>
      <c r="G48" s="46"/>
      <c r="H48" s="56"/>
      <c r="I48" s="48"/>
      <c r="J48" s="48"/>
      <c r="K48" s="31" t="str">
        <f t="shared" si="6"/>
        <v/>
      </c>
      <c r="L48" s="53" t="str">
        <f t="shared" si="7"/>
        <v/>
      </c>
      <c r="M48" s="32" t="str">
        <f t="shared" si="8"/>
        <v/>
      </c>
      <c r="N48" s="58" t="str">
        <f t="shared" si="9"/>
        <v/>
      </c>
      <c r="O48" s="33" t="str">
        <f t="shared" si="10"/>
        <v/>
      </c>
      <c r="P48" s="56"/>
      <c r="Q48" s="34" t="str">
        <f t="shared" si="11"/>
        <v/>
      </c>
      <c r="R48" s="29" t="str">
        <f t="shared" si="12"/>
        <v/>
      </c>
      <c r="S48" s="13"/>
      <c r="T48" s="13"/>
      <c r="U48" s="13"/>
      <c r="V48" s="13"/>
    </row>
    <row r="49" spans="1:22" ht="24" customHeight="1" x14ac:dyDescent="0.35">
      <c r="A49" s="13"/>
      <c r="B49" s="45"/>
      <c r="C49" s="46"/>
      <c r="D49" s="46"/>
      <c r="E49" s="47"/>
      <c r="F49" s="47"/>
      <c r="G49" s="46"/>
      <c r="H49" s="56"/>
      <c r="I49" s="48"/>
      <c r="J49" s="48"/>
      <c r="K49" s="31" t="str">
        <f t="shared" si="6"/>
        <v/>
      </c>
      <c r="L49" s="53" t="str">
        <f t="shared" si="7"/>
        <v/>
      </c>
      <c r="M49" s="32" t="str">
        <f t="shared" si="8"/>
        <v/>
      </c>
      <c r="N49" s="58" t="str">
        <f t="shared" si="9"/>
        <v/>
      </c>
      <c r="O49" s="33" t="str">
        <f t="shared" si="10"/>
        <v/>
      </c>
      <c r="P49" s="56"/>
      <c r="Q49" s="34" t="str">
        <f t="shared" si="11"/>
        <v/>
      </c>
      <c r="R49" s="29" t="str">
        <f t="shared" si="12"/>
        <v/>
      </c>
      <c r="S49" s="13"/>
      <c r="T49" s="13"/>
      <c r="U49" s="13"/>
      <c r="V49" s="13"/>
    </row>
    <row r="50" spans="1:22" ht="24" customHeight="1" x14ac:dyDescent="0.35">
      <c r="A50" s="13"/>
      <c r="B50" s="45"/>
      <c r="C50" s="46"/>
      <c r="D50" s="46"/>
      <c r="E50" s="47"/>
      <c r="F50" s="47"/>
      <c r="G50" s="46"/>
      <c r="H50" s="56"/>
      <c r="I50" s="48"/>
      <c r="J50" s="48"/>
      <c r="K50" s="31" t="str">
        <f t="shared" si="6"/>
        <v/>
      </c>
      <c r="L50" s="53" t="str">
        <f t="shared" si="7"/>
        <v/>
      </c>
      <c r="M50" s="32" t="str">
        <f t="shared" si="8"/>
        <v/>
      </c>
      <c r="N50" s="58" t="str">
        <f t="shared" si="9"/>
        <v/>
      </c>
      <c r="O50" s="33" t="str">
        <f t="shared" si="10"/>
        <v/>
      </c>
      <c r="P50" s="56"/>
      <c r="Q50" s="34" t="str">
        <f t="shared" si="11"/>
        <v/>
      </c>
      <c r="R50" s="29" t="str">
        <f t="shared" si="12"/>
        <v/>
      </c>
      <c r="S50" s="13"/>
      <c r="T50" s="13"/>
      <c r="U50" s="13"/>
      <c r="V50" s="13"/>
    </row>
    <row r="51" spans="1:22" ht="24" customHeight="1" x14ac:dyDescent="0.35">
      <c r="A51" s="13"/>
      <c r="B51" s="45"/>
      <c r="C51" s="46"/>
      <c r="D51" s="46"/>
      <c r="E51" s="47"/>
      <c r="F51" s="47"/>
      <c r="G51" s="46"/>
      <c r="H51" s="56"/>
      <c r="I51" s="48"/>
      <c r="J51" s="48"/>
      <c r="K51" s="31" t="str">
        <f t="shared" si="6"/>
        <v/>
      </c>
      <c r="L51" s="53" t="str">
        <f t="shared" si="7"/>
        <v/>
      </c>
      <c r="M51" s="32" t="str">
        <f t="shared" si="8"/>
        <v/>
      </c>
      <c r="N51" s="58" t="str">
        <f t="shared" si="9"/>
        <v/>
      </c>
      <c r="O51" s="33" t="str">
        <f t="shared" si="10"/>
        <v/>
      </c>
      <c r="P51" s="56"/>
      <c r="Q51" s="34" t="str">
        <f t="shared" si="11"/>
        <v/>
      </c>
      <c r="R51" s="29" t="str">
        <f t="shared" si="12"/>
        <v/>
      </c>
      <c r="S51" s="13"/>
      <c r="T51" s="13"/>
      <c r="U51" s="13"/>
      <c r="V51" s="13"/>
    </row>
    <row r="52" spans="1:22" ht="24" customHeight="1" x14ac:dyDescent="0.35">
      <c r="A52" s="13"/>
      <c r="B52" s="45"/>
      <c r="C52" s="46"/>
      <c r="D52" s="46"/>
      <c r="E52" s="47"/>
      <c r="F52" s="47"/>
      <c r="G52" s="46"/>
      <c r="H52" s="56"/>
      <c r="I52" s="48"/>
      <c r="J52" s="48"/>
      <c r="K52" s="31" t="str">
        <f t="shared" si="6"/>
        <v/>
      </c>
      <c r="L52" s="53" t="str">
        <f t="shared" si="7"/>
        <v/>
      </c>
      <c r="M52" s="32" t="str">
        <f t="shared" si="8"/>
        <v/>
      </c>
      <c r="N52" s="58" t="str">
        <f t="shared" si="9"/>
        <v/>
      </c>
      <c r="O52" s="33" t="str">
        <f t="shared" si="10"/>
        <v/>
      </c>
      <c r="P52" s="56"/>
      <c r="Q52" s="34" t="str">
        <f t="shared" si="11"/>
        <v/>
      </c>
      <c r="R52" s="29" t="str">
        <f t="shared" si="12"/>
        <v/>
      </c>
      <c r="S52" s="13"/>
      <c r="T52" s="13"/>
      <c r="U52" s="13"/>
      <c r="V52" s="13"/>
    </row>
    <row r="53" spans="1:22" ht="24" customHeight="1" x14ac:dyDescent="0.35">
      <c r="A53" s="13"/>
      <c r="B53" s="45"/>
      <c r="C53" s="46"/>
      <c r="D53" s="46"/>
      <c r="E53" s="47"/>
      <c r="F53" s="47"/>
      <c r="G53" s="46"/>
      <c r="H53" s="56"/>
      <c r="I53" s="48"/>
      <c r="J53" s="48"/>
      <c r="K53" s="31" t="str">
        <f t="shared" si="6"/>
        <v/>
      </c>
      <c r="L53" s="53" t="str">
        <f t="shared" si="7"/>
        <v/>
      </c>
      <c r="M53" s="32" t="str">
        <f t="shared" si="8"/>
        <v/>
      </c>
      <c r="N53" s="58" t="str">
        <f t="shared" si="9"/>
        <v/>
      </c>
      <c r="O53" s="33" t="str">
        <f t="shared" si="10"/>
        <v/>
      </c>
      <c r="P53" s="56"/>
      <c r="Q53" s="34" t="str">
        <f t="shared" si="11"/>
        <v/>
      </c>
      <c r="R53" s="29" t="str">
        <f t="shared" si="12"/>
        <v/>
      </c>
      <c r="S53" s="13"/>
      <c r="T53" s="13"/>
      <c r="U53" s="13"/>
      <c r="V53" s="13"/>
    </row>
    <row r="54" spans="1:22" ht="24" customHeight="1" x14ac:dyDescent="0.35">
      <c r="A54" s="13"/>
      <c r="B54" s="45"/>
      <c r="C54" s="46"/>
      <c r="D54" s="46"/>
      <c r="E54" s="47"/>
      <c r="F54" s="47"/>
      <c r="G54" s="46"/>
      <c r="H54" s="56"/>
      <c r="I54" s="48"/>
      <c r="J54" s="48"/>
      <c r="K54" s="31" t="str">
        <f t="shared" si="6"/>
        <v/>
      </c>
      <c r="L54" s="53" t="str">
        <f t="shared" si="7"/>
        <v/>
      </c>
      <c r="M54" s="32" t="str">
        <f t="shared" si="8"/>
        <v/>
      </c>
      <c r="N54" s="58" t="str">
        <f t="shared" si="9"/>
        <v/>
      </c>
      <c r="O54" s="33" t="str">
        <f t="shared" si="10"/>
        <v/>
      </c>
      <c r="P54" s="56"/>
      <c r="Q54" s="34" t="str">
        <f t="shared" si="11"/>
        <v/>
      </c>
      <c r="R54" s="29" t="str">
        <f t="shared" si="12"/>
        <v/>
      </c>
      <c r="S54" s="13"/>
      <c r="T54" s="13"/>
      <c r="U54" s="13"/>
      <c r="V54" s="13"/>
    </row>
    <row r="55" spans="1:22" ht="24" customHeight="1" x14ac:dyDescent="0.35">
      <c r="A55" s="13"/>
      <c r="B55" s="45"/>
      <c r="C55" s="46"/>
      <c r="D55" s="46"/>
      <c r="E55" s="47"/>
      <c r="F55" s="47"/>
      <c r="G55" s="46"/>
      <c r="H55" s="56"/>
      <c r="I55" s="48"/>
      <c r="J55" s="48"/>
      <c r="K55" s="31" t="str">
        <f t="shared" si="6"/>
        <v/>
      </c>
      <c r="L55" s="53" t="str">
        <f t="shared" si="7"/>
        <v/>
      </c>
      <c r="M55" s="32" t="str">
        <f t="shared" si="8"/>
        <v/>
      </c>
      <c r="N55" s="58" t="str">
        <f t="shared" si="9"/>
        <v/>
      </c>
      <c r="O55" s="33" t="str">
        <f t="shared" si="10"/>
        <v/>
      </c>
      <c r="P55" s="56"/>
      <c r="Q55" s="34" t="str">
        <f t="shared" si="11"/>
        <v/>
      </c>
      <c r="R55" s="29" t="str">
        <f t="shared" si="12"/>
        <v/>
      </c>
      <c r="S55" s="13"/>
      <c r="T55" s="13"/>
      <c r="U55" s="13"/>
      <c r="V55" s="13"/>
    </row>
    <row r="56" spans="1:22" ht="24" customHeight="1" x14ac:dyDescent="0.35">
      <c r="A56" s="13"/>
      <c r="B56" s="45"/>
      <c r="C56" s="46"/>
      <c r="D56" s="46"/>
      <c r="E56" s="47"/>
      <c r="F56" s="47"/>
      <c r="G56" s="46"/>
      <c r="H56" s="56"/>
      <c r="I56" s="48"/>
      <c r="J56" s="48"/>
      <c r="K56" s="31" t="str">
        <f t="shared" si="6"/>
        <v/>
      </c>
      <c r="L56" s="53" t="str">
        <f t="shared" si="7"/>
        <v/>
      </c>
      <c r="M56" s="32" t="str">
        <f t="shared" si="8"/>
        <v/>
      </c>
      <c r="N56" s="58" t="str">
        <f t="shared" si="9"/>
        <v/>
      </c>
      <c r="O56" s="33" t="str">
        <f t="shared" si="10"/>
        <v/>
      </c>
      <c r="P56" s="56"/>
      <c r="Q56" s="34" t="str">
        <f t="shared" si="11"/>
        <v/>
      </c>
      <c r="R56" s="29" t="str">
        <f t="shared" si="12"/>
        <v/>
      </c>
      <c r="S56" s="13"/>
      <c r="T56" s="13"/>
      <c r="U56" s="13"/>
      <c r="V56" s="13"/>
    </row>
    <row r="57" spans="1:22" ht="24" customHeight="1" x14ac:dyDescent="0.35">
      <c r="A57" s="13"/>
      <c r="B57" s="45"/>
      <c r="C57" s="46"/>
      <c r="D57" s="46"/>
      <c r="E57" s="47"/>
      <c r="F57" s="47"/>
      <c r="G57" s="46"/>
      <c r="H57" s="56"/>
      <c r="I57" s="48"/>
      <c r="J57" s="48"/>
      <c r="K57" s="31" t="str">
        <f t="shared" si="6"/>
        <v/>
      </c>
      <c r="L57" s="53" t="str">
        <f t="shared" si="7"/>
        <v/>
      </c>
      <c r="M57" s="32" t="str">
        <f t="shared" si="8"/>
        <v/>
      </c>
      <c r="N57" s="58" t="str">
        <f t="shared" si="9"/>
        <v/>
      </c>
      <c r="O57" s="33" t="str">
        <f t="shared" si="10"/>
        <v/>
      </c>
      <c r="P57" s="56"/>
      <c r="Q57" s="34" t="str">
        <f t="shared" si="11"/>
        <v/>
      </c>
      <c r="R57" s="29" t="str">
        <f t="shared" si="12"/>
        <v/>
      </c>
      <c r="S57" s="13"/>
      <c r="T57" s="13"/>
      <c r="U57" s="13"/>
      <c r="V57" s="13"/>
    </row>
    <row r="58" spans="1:22" ht="24" customHeight="1" x14ac:dyDescent="0.35">
      <c r="A58" s="13"/>
      <c r="B58" s="45"/>
      <c r="C58" s="46"/>
      <c r="D58" s="46"/>
      <c r="E58" s="47"/>
      <c r="F58" s="47"/>
      <c r="G58" s="46"/>
      <c r="H58" s="56"/>
      <c r="I58" s="48"/>
      <c r="J58" s="48"/>
      <c r="K58" s="31" t="str">
        <f t="shared" si="6"/>
        <v/>
      </c>
      <c r="L58" s="53" t="str">
        <f t="shared" si="7"/>
        <v/>
      </c>
      <c r="M58" s="32" t="str">
        <f t="shared" si="8"/>
        <v/>
      </c>
      <c r="N58" s="58" t="str">
        <f t="shared" si="9"/>
        <v/>
      </c>
      <c r="O58" s="33" t="str">
        <f t="shared" si="10"/>
        <v/>
      </c>
      <c r="P58" s="56"/>
      <c r="Q58" s="34" t="str">
        <f t="shared" si="11"/>
        <v/>
      </c>
      <c r="R58" s="29" t="str">
        <f t="shared" si="12"/>
        <v/>
      </c>
      <c r="S58" s="13"/>
      <c r="T58" s="13"/>
      <c r="U58" s="13"/>
      <c r="V58" s="13"/>
    </row>
    <row r="59" spans="1:22" ht="24" customHeight="1" x14ac:dyDescent="0.35">
      <c r="A59" s="13"/>
      <c r="B59" s="45"/>
      <c r="C59" s="46"/>
      <c r="D59" s="46"/>
      <c r="E59" s="47"/>
      <c r="F59" s="47"/>
      <c r="G59" s="46"/>
      <c r="H59" s="56"/>
      <c r="I59" s="48"/>
      <c r="J59" s="48"/>
      <c r="K59" s="31" t="str">
        <f t="shared" si="6"/>
        <v/>
      </c>
      <c r="L59" s="53" t="str">
        <f t="shared" si="7"/>
        <v/>
      </c>
      <c r="M59" s="32" t="str">
        <f t="shared" si="8"/>
        <v/>
      </c>
      <c r="N59" s="58" t="str">
        <f t="shared" si="9"/>
        <v/>
      </c>
      <c r="O59" s="33" t="str">
        <f t="shared" si="10"/>
        <v/>
      </c>
      <c r="P59" s="56"/>
      <c r="Q59" s="34" t="str">
        <f t="shared" si="11"/>
        <v/>
      </c>
      <c r="R59" s="29" t="str">
        <f t="shared" si="12"/>
        <v/>
      </c>
      <c r="S59" s="13"/>
      <c r="T59" s="13"/>
      <c r="U59" s="13"/>
      <c r="V59" s="13"/>
    </row>
    <row r="60" spans="1:22" ht="24" customHeight="1" x14ac:dyDescent="0.35">
      <c r="A60" s="13"/>
      <c r="B60" s="45"/>
      <c r="C60" s="46"/>
      <c r="D60" s="46"/>
      <c r="E60" s="47"/>
      <c r="F60" s="47"/>
      <c r="G60" s="46"/>
      <c r="H60" s="56"/>
      <c r="I60" s="48"/>
      <c r="J60" s="48"/>
      <c r="K60" s="31" t="str">
        <f t="shared" si="6"/>
        <v/>
      </c>
      <c r="L60" s="53" t="str">
        <f t="shared" si="7"/>
        <v/>
      </c>
      <c r="M60" s="32" t="str">
        <f t="shared" si="8"/>
        <v/>
      </c>
      <c r="N60" s="58" t="str">
        <f t="shared" si="9"/>
        <v/>
      </c>
      <c r="O60" s="33" t="str">
        <f t="shared" si="10"/>
        <v/>
      </c>
      <c r="P60" s="56"/>
      <c r="Q60" s="34" t="str">
        <f t="shared" si="11"/>
        <v/>
      </c>
      <c r="R60" s="29" t="str">
        <f t="shared" si="12"/>
        <v/>
      </c>
      <c r="S60" s="13"/>
      <c r="T60" s="13"/>
      <c r="U60" s="13"/>
      <c r="V60" s="13"/>
    </row>
    <row r="61" spans="1:22" ht="24" customHeight="1" x14ac:dyDescent="0.35">
      <c r="A61" s="13"/>
      <c r="B61" s="45"/>
      <c r="C61" s="46"/>
      <c r="D61" s="46"/>
      <c r="E61" s="47"/>
      <c r="F61" s="47"/>
      <c r="G61" s="46"/>
      <c r="H61" s="56"/>
      <c r="I61" s="48"/>
      <c r="J61" s="48"/>
      <c r="K61" s="31" t="str">
        <f t="shared" si="6"/>
        <v/>
      </c>
      <c r="L61" s="53" t="str">
        <f t="shared" si="7"/>
        <v/>
      </c>
      <c r="M61" s="32" t="str">
        <f t="shared" si="8"/>
        <v/>
      </c>
      <c r="N61" s="58" t="str">
        <f t="shared" si="9"/>
        <v/>
      </c>
      <c r="O61" s="33" t="str">
        <f t="shared" si="10"/>
        <v/>
      </c>
      <c r="P61" s="56"/>
      <c r="Q61" s="34" t="str">
        <f t="shared" si="11"/>
        <v/>
      </c>
      <c r="R61" s="29" t="str">
        <f t="shared" si="12"/>
        <v/>
      </c>
      <c r="S61" s="13"/>
      <c r="T61" s="13"/>
      <c r="U61" s="13"/>
      <c r="V61" s="13"/>
    </row>
    <row r="62" spans="1:22" ht="24" customHeight="1" x14ac:dyDescent="0.35">
      <c r="A62" s="13"/>
      <c r="B62" s="45"/>
      <c r="C62" s="46"/>
      <c r="D62" s="46"/>
      <c r="E62" s="47"/>
      <c r="F62" s="47"/>
      <c r="G62" s="46"/>
      <c r="H62" s="56"/>
      <c r="I62" s="48"/>
      <c r="J62" s="48"/>
      <c r="K62" s="31" t="str">
        <f t="shared" si="6"/>
        <v/>
      </c>
      <c r="L62" s="53" t="str">
        <f t="shared" si="7"/>
        <v/>
      </c>
      <c r="M62" s="32" t="str">
        <f t="shared" si="8"/>
        <v/>
      </c>
      <c r="N62" s="58" t="str">
        <f t="shared" si="9"/>
        <v/>
      </c>
      <c r="O62" s="33" t="str">
        <f t="shared" si="10"/>
        <v/>
      </c>
      <c r="P62" s="56"/>
      <c r="Q62" s="34" t="str">
        <f t="shared" si="11"/>
        <v/>
      </c>
      <c r="R62" s="29" t="str">
        <f t="shared" si="12"/>
        <v/>
      </c>
      <c r="S62" s="13"/>
      <c r="T62" s="13"/>
      <c r="U62" s="13"/>
      <c r="V62" s="13"/>
    </row>
    <row r="63" spans="1:22" ht="24" customHeight="1" x14ac:dyDescent="0.35">
      <c r="A63" s="13"/>
      <c r="B63" s="45"/>
      <c r="C63" s="46"/>
      <c r="D63" s="46"/>
      <c r="E63" s="47"/>
      <c r="F63" s="47"/>
      <c r="G63" s="46"/>
      <c r="H63" s="56"/>
      <c r="I63" s="48"/>
      <c r="J63" s="48"/>
      <c r="K63" s="31" t="str">
        <f t="shared" si="6"/>
        <v/>
      </c>
      <c r="L63" s="53" t="str">
        <f t="shared" si="7"/>
        <v/>
      </c>
      <c r="M63" s="32" t="str">
        <f t="shared" si="8"/>
        <v/>
      </c>
      <c r="N63" s="58" t="str">
        <f t="shared" si="9"/>
        <v/>
      </c>
      <c r="O63" s="33" t="str">
        <f t="shared" si="10"/>
        <v/>
      </c>
      <c r="P63" s="56"/>
      <c r="Q63" s="34" t="str">
        <f t="shared" si="11"/>
        <v/>
      </c>
      <c r="R63" s="29" t="str">
        <f t="shared" si="12"/>
        <v/>
      </c>
      <c r="S63" s="13"/>
      <c r="T63" s="13"/>
      <c r="U63" s="13"/>
      <c r="V63" s="13"/>
    </row>
    <row r="64" spans="1:22" ht="24" customHeight="1" x14ac:dyDescent="0.35">
      <c r="A64" s="13"/>
      <c r="B64" s="45"/>
      <c r="C64" s="46"/>
      <c r="D64" s="46"/>
      <c r="E64" s="47"/>
      <c r="F64" s="47"/>
      <c r="G64" s="46"/>
      <c r="H64" s="56"/>
      <c r="I64" s="48"/>
      <c r="J64" s="48"/>
      <c r="K64" s="31" t="str">
        <f t="shared" si="6"/>
        <v/>
      </c>
      <c r="L64" s="53" t="str">
        <f t="shared" si="7"/>
        <v/>
      </c>
      <c r="M64" s="32" t="str">
        <f t="shared" si="8"/>
        <v/>
      </c>
      <c r="N64" s="58" t="str">
        <f t="shared" si="9"/>
        <v/>
      </c>
      <c r="O64" s="33" t="str">
        <f t="shared" si="10"/>
        <v/>
      </c>
      <c r="P64" s="56"/>
      <c r="Q64" s="34" t="str">
        <f t="shared" si="11"/>
        <v/>
      </c>
      <c r="R64" s="29" t="str">
        <f t="shared" si="12"/>
        <v/>
      </c>
      <c r="S64" s="13"/>
      <c r="T64" s="13"/>
      <c r="U64" s="13"/>
      <c r="V64" s="13"/>
    </row>
    <row r="65" spans="1:22" ht="24" customHeight="1" x14ac:dyDescent="0.35">
      <c r="A65" s="13"/>
      <c r="B65" s="45"/>
      <c r="C65" s="46"/>
      <c r="D65" s="46"/>
      <c r="E65" s="47"/>
      <c r="F65" s="47"/>
      <c r="G65" s="46"/>
      <c r="H65" s="56"/>
      <c r="I65" s="48"/>
      <c r="J65" s="48"/>
      <c r="K65" s="31" t="str">
        <f t="shared" si="6"/>
        <v/>
      </c>
      <c r="L65" s="53" t="str">
        <f t="shared" si="7"/>
        <v/>
      </c>
      <c r="M65" s="32" t="str">
        <f t="shared" si="8"/>
        <v/>
      </c>
      <c r="N65" s="58" t="str">
        <f t="shared" si="9"/>
        <v/>
      </c>
      <c r="O65" s="33" t="str">
        <f t="shared" si="10"/>
        <v/>
      </c>
      <c r="P65" s="56"/>
      <c r="Q65" s="34" t="str">
        <f t="shared" si="11"/>
        <v/>
      </c>
      <c r="R65" s="29" t="str">
        <f t="shared" si="12"/>
        <v/>
      </c>
      <c r="S65" s="13"/>
      <c r="T65" s="13"/>
      <c r="U65" s="13"/>
      <c r="V65" s="13"/>
    </row>
    <row r="66" spans="1:22" ht="24" customHeight="1" x14ac:dyDescent="0.35">
      <c r="A66" s="13"/>
      <c r="B66" s="45"/>
      <c r="C66" s="46"/>
      <c r="D66" s="46"/>
      <c r="E66" s="47"/>
      <c r="F66" s="47"/>
      <c r="G66" s="46"/>
      <c r="H66" s="56"/>
      <c r="I66" s="48"/>
      <c r="J66" s="48"/>
      <c r="K66" s="31" t="str">
        <f t="shared" si="6"/>
        <v/>
      </c>
      <c r="L66" s="53" t="str">
        <f t="shared" si="7"/>
        <v/>
      </c>
      <c r="M66" s="32" t="str">
        <f t="shared" si="8"/>
        <v/>
      </c>
      <c r="N66" s="58" t="str">
        <f t="shared" si="9"/>
        <v/>
      </c>
      <c r="O66" s="33" t="str">
        <f t="shared" si="10"/>
        <v/>
      </c>
      <c r="P66" s="56"/>
      <c r="Q66" s="34" t="str">
        <f t="shared" si="11"/>
        <v/>
      </c>
      <c r="R66" s="29" t="str">
        <f t="shared" si="12"/>
        <v/>
      </c>
      <c r="S66" s="13"/>
      <c r="T66" s="13"/>
      <c r="U66" s="13"/>
      <c r="V66" s="13"/>
    </row>
    <row r="67" spans="1:22" ht="24" customHeight="1" x14ac:dyDescent="0.35">
      <c r="A67" s="13"/>
      <c r="B67" s="45"/>
      <c r="C67" s="46"/>
      <c r="D67" s="46"/>
      <c r="E67" s="47"/>
      <c r="F67" s="47"/>
      <c r="G67" s="46"/>
      <c r="H67" s="56"/>
      <c r="I67" s="48"/>
      <c r="J67" s="48"/>
      <c r="K67" s="31" t="str">
        <f t="shared" si="6"/>
        <v/>
      </c>
      <c r="L67" s="53" t="str">
        <f t="shared" si="7"/>
        <v/>
      </c>
      <c r="M67" s="32" t="str">
        <f t="shared" si="8"/>
        <v/>
      </c>
      <c r="N67" s="58" t="str">
        <f t="shared" si="9"/>
        <v/>
      </c>
      <c r="O67" s="33" t="str">
        <f t="shared" si="10"/>
        <v/>
      </c>
      <c r="P67" s="56"/>
      <c r="Q67" s="34" t="str">
        <f t="shared" si="11"/>
        <v/>
      </c>
      <c r="R67" s="29" t="str">
        <f t="shared" si="12"/>
        <v/>
      </c>
      <c r="S67" s="13"/>
      <c r="T67" s="13"/>
      <c r="U67" s="13"/>
      <c r="V67" s="13"/>
    </row>
    <row r="68" spans="1:22" ht="24" customHeight="1" x14ac:dyDescent="0.35">
      <c r="A68" s="13"/>
      <c r="B68" s="45"/>
      <c r="C68" s="46"/>
      <c r="D68" s="46"/>
      <c r="E68" s="47"/>
      <c r="F68" s="47"/>
      <c r="G68" s="46"/>
      <c r="H68" s="56"/>
      <c r="I68" s="48"/>
      <c r="J68" s="48"/>
      <c r="K68" s="31" t="str">
        <f t="shared" si="6"/>
        <v/>
      </c>
      <c r="L68" s="53" t="str">
        <f t="shared" si="7"/>
        <v/>
      </c>
      <c r="M68" s="32" t="str">
        <f t="shared" si="8"/>
        <v/>
      </c>
      <c r="N68" s="58" t="str">
        <f t="shared" si="9"/>
        <v/>
      </c>
      <c r="O68" s="33" t="str">
        <f t="shared" si="10"/>
        <v/>
      </c>
      <c r="P68" s="56"/>
      <c r="Q68" s="34" t="str">
        <f t="shared" si="11"/>
        <v/>
      </c>
      <c r="R68" s="29" t="str">
        <f t="shared" si="12"/>
        <v/>
      </c>
      <c r="S68" s="13"/>
      <c r="T68" s="13"/>
      <c r="U68" s="13"/>
      <c r="V68" s="13"/>
    </row>
    <row r="69" spans="1:22" ht="24" customHeight="1" x14ac:dyDescent="0.35">
      <c r="A69" s="13"/>
      <c r="B69" s="45"/>
      <c r="C69" s="46"/>
      <c r="D69" s="46"/>
      <c r="E69" s="47"/>
      <c r="F69" s="47"/>
      <c r="G69" s="46"/>
      <c r="H69" s="56"/>
      <c r="I69" s="48"/>
      <c r="J69" s="48"/>
      <c r="K69" s="31" t="str">
        <f t="shared" si="6"/>
        <v/>
      </c>
      <c r="L69" s="53" t="str">
        <f t="shared" si="7"/>
        <v/>
      </c>
      <c r="M69" s="32" t="str">
        <f t="shared" si="8"/>
        <v/>
      </c>
      <c r="N69" s="58" t="str">
        <f t="shared" si="9"/>
        <v/>
      </c>
      <c r="O69" s="33" t="str">
        <f t="shared" si="10"/>
        <v/>
      </c>
      <c r="P69" s="56"/>
      <c r="Q69" s="34" t="str">
        <f t="shared" si="11"/>
        <v/>
      </c>
      <c r="R69" s="29" t="str">
        <f t="shared" si="12"/>
        <v/>
      </c>
      <c r="S69" s="13"/>
      <c r="T69" s="13"/>
      <c r="U69" s="13"/>
      <c r="V69" s="13"/>
    </row>
    <row r="70" spans="1:22" ht="24" customHeight="1" x14ac:dyDescent="0.35">
      <c r="A70" s="13"/>
      <c r="B70" s="45"/>
      <c r="C70" s="46"/>
      <c r="D70" s="46"/>
      <c r="E70" s="47"/>
      <c r="F70" s="47"/>
      <c r="G70" s="46"/>
      <c r="H70" s="56"/>
      <c r="I70" s="48"/>
      <c r="J70" s="48"/>
      <c r="K70" s="31" t="str">
        <f t="shared" si="6"/>
        <v/>
      </c>
      <c r="L70" s="53" t="str">
        <f t="shared" si="7"/>
        <v/>
      </c>
      <c r="M70" s="32" t="str">
        <f t="shared" si="8"/>
        <v/>
      </c>
      <c r="N70" s="58" t="str">
        <f t="shared" si="9"/>
        <v/>
      </c>
      <c r="O70" s="33" t="str">
        <f t="shared" si="10"/>
        <v/>
      </c>
      <c r="P70" s="56"/>
      <c r="Q70" s="34" t="str">
        <f t="shared" si="11"/>
        <v/>
      </c>
      <c r="R70" s="29" t="str">
        <f t="shared" si="12"/>
        <v/>
      </c>
      <c r="S70" s="13"/>
      <c r="T70" s="13"/>
      <c r="U70" s="13"/>
      <c r="V70" s="13"/>
    </row>
    <row r="71" spans="1:22" ht="24" customHeight="1" x14ac:dyDescent="0.35">
      <c r="A71" s="13"/>
      <c r="B71" s="45"/>
      <c r="C71" s="46"/>
      <c r="D71" s="46"/>
      <c r="E71" s="47"/>
      <c r="F71" s="47"/>
      <c r="G71" s="46"/>
      <c r="H71" s="56"/>
      <c r="I71" s="48"/>
      <c r="J71" s="48"/>
      <c r="K71" s="31" t="str">
        <f t="shared" si="6"/>
        <v/>
      </c>
      <c r="L71" s="53" t="str">
        <f t="shared" si="7"/>
        <v/>
      </c>
      <c r="M71" s="32" t="str">
        <f t="shared" si="8"/>
        <v/>
      </c>
      <c r="N71" s="58" t="str">
        <f t="shared" si="9"/>
        <v/>
      </c>
      <c r="O71" s="33" t="str">
        <f t="shared" si="10"/>
        <v/>
      </c>
      <c r="P71" s="56"/>
      <c r="Q71" s="34" t="str">
        <f t="shared" si="11"/>
        <v/>
      </c>
      <c r="R71" s="29" t="str">
        <f t="shared" si="12"/>
        <v/>
      </c>
      <c r="S71" s="13"/>
      <c r="T71" s="13"/>
      <c r="U71" s="13"/>
      <c r="V71" s="13"/>
    </row>
    <row r="72" spans="1:22" ht="24" customHeight="1" x14ac:dyDescent="0.35">
      <c r="A72" s="13"/>
      <c r="B72" s="45"/>
      <c r="C72" s="46"/>
      <c r="D72" s="46"/>
      <c r="E72" s="47"/>
      <c r="F72" s="47"/>
      <c r="G72" s="46"/>
      <c r="H72" s="56"/>
      <c r="I72" s="48"/>
      <c r="J72" s="48"/>
      <c r="K72" s="31" t="str">
        <f t="shared" si="6"/>
        <v/>
      </c>
      <c r="L72" s="53" t="str">
        <f t="shared" si="7"/>
        <v/>
      </c>
      <c r="M72" s="32" t="str">
        <f t="shared" si="8"/>
        <v/>
      </c>
      <c r="N72" s="58" t="str">
        <f t="shared" si="9"/>
        <v/>
      </c>
      <c r="O72" s="33" t="str">
        <f t="shared" si="10"/>
        <v/>
      </c>
      <c r="P72" s="56"/>
      <c r="Q72" s="34" t="str">
        <f t="shared" si="11"/>
        <v/>
      </c>
      <c r="R72" s="29" t="str">
        <f t="shared" si="12"/>
        <v/>
      </c>
      <c r="S72" s="13"/>
      <c r="T72" s="13"/>
      <c r="U72" s="13"/>
      <c r="V72" s="13"/>
    </row>
    <row r="73" spans="1:22" ht="24" customHeight="1" x14ac:dyDescent="0.35">
      <c r="A73" s="13"/>
      <c r="B73" s="45"/>
      <c r="C73" s="46"/>
      <c r="D73" s="46"/>
      <c r="E73" s="47"/>
      <c r="F73" s="47"/>
      <c r="G73" s="46"/>
      <c r="H73" s="56"/>
      <c r="I73" s="48"/>
      <c r="J73" s="48"/>
      <c r="K73" s="31" t="str">
        <f t="shared" si="6"/>
        <v/>
      </c>
      <c r="L73" s="53" t="str">
        <f t="shared" si="7"/>
        <v/>
      </c>
      <c r="M73" s="32" t="str">
        <f t="shared" si="8"/>
        <v/>
      </c>
      <c r="N73" s="58" t="str">
        <f t="shared" si="9"/>
        <v/>
      </c>
      <c r="O73" s="33" t="str">
        <f t="shared" si="10"/>
        <v/>
      </c>
      <c r="P73" s="56"/>
      <c r="Q73" s="34" t="str">
        <f t="shared" si="11"/>
        <v/>
      </c>
      <c r="R73" s="29" t="str">
        <f t="shared" si="12"/>
        <v/>
      </c>
      <c r="S73" s="13"/>
      <c r="T73" s="13"/>
      <c r="U73" s="13"/>
      <c r="V73" s="13"/>
    </row>
    <row r="74" spans="1:22" ht="24" customHeight="1" x14ac:dyDescent="0.35">
      <c r="A74" s="13"/>
      <c r="B74" s="45"/>
      <c r="C74" s="46"/>
      <c r="D74" s="46"/>
      <c r="E74" s="47"/>
      <c r="F74" s="47"/>
      <c r="G74" s="46"/>
      <c r="H74" s="56"/>
      <c r="I74" s="48"/>
      <c r="J74" s="48"/>
      <c r="K74" s="31" t="str">
        <f t="shared" si="6"/>
        <v/>
      </c>
      <c r="L74" s="53" t="str">
        <f t="shared" si="7"/>
        <v/>
      </c>
      <c r="M74" s="32" t="str">
        <f t="shared" si="8"/>
        <v/>
      </c>
      <c r="N74" s="58" t="str">
        <f t="shared" si="9"/>
        <v/>
      </c>
      <c r="O74" s="33" t="str">
        <f t="shared" si="10"/>
        <v/>
      </c>
      <c r="P74" s="56"/>
      <c r="Q74" s="34" t="str">
        <f t="shared" si="11"/>
        <v/>
      </c>
      <c r="R74" s="29" t="str">
        <f t="shared" si="12"/>
        <v/>
      </c>
      <c r="S74" s="13"/>
      <c r="T74" s="13"/>
      <c r="U74" s="13"/>
      <c r="V74" s="13"/>
    </row>
    <row r="75" spans="1:22" ht="24" customHeight="1" x14ac:dyDescent="0.35">
      <c r="A75" s="13"/>
      <c r="B75" s="45"/>
      <c r="C75" s="46"/>
      <c r="D75" s="46"/>
      <c r="E75" s="47"/>
      <c r="F75" s="47"/>
      <c r="G75" s="46"/>
      <c r="H75" s="56"/>
      <c r="I75" s="48"/>
      <c r="J75" s="48"/>
      <c r="K75" s="31" t="str">
        <f t="shared" si="6"/>
        <v/>
      </c>
      <c r="L75" s="53" t="str">
        <f t="shared" si="7"/>
        <v/>
      </c>
      <c r="M75" s="32" t="str">
        <f t="shared" si="8"/>
        <v/>
      </c>
      <c r="N75" s="58" t="str">
        <f t="shared" si="9"/>
        <v/>
      </c>
      <c r="O75" s="33" t="str">
        <f t="shared" si="10"/>
        <v/>
      </c>
      <c r="P75" s="56"/>
      <c r="Q75" s="34" t="str">
        <f t="shared" si="11"/>
        <v/>
      </c>
      <c r="R75" s="29" t="str">
        <f t="shared" si="12"/>
        <v/>
      </c>
      <c r="S75" s="13"/>
      <c r="T75" s="13"/>
      <c r="U75" s="13"/>
      <c r="V75" s="13"/>
    </row>
    <row r="76" spans="1:22" ht="24" customHeight="1" x14ac:dyDescent="0.35">
      <c r="A76" s="13"/>
      <c r="B76" s="45"/>
      <c r="C76" s="46"/>
      <c r="D76" s="46"/>
      <c r="E76" s="47"/>
      <c r="F76" s="47"/>
      <c r="G76" s="46"/>
      <c r="H76" s="56"/>
      <c r="I76" s="48"/>
      <c r="J76" s="48"/>
      <c r="K76" s="31" t="str">
        <f t="shared" si="6"/>
        <v/>
      </c>
      <c r="L76" s="53" t="str">
        <f t="shared" si="7"/>
        <v/>
      </c>
      <c r="M76" s="32" t="str">
        <f t="shared" si="8"/>
        <v/>
      </c>
      <c r="N76" s="58" t="str">
        <f t="shared" si="9"/>
        <v/>
      </c>
      <c r="O76" s="33" t="str">
        <f t="shared" si="10"/>
        <v/>
      </c>
      <c r="P76" s="56"/>
      <c r="Q76" s="34" t="str">
        <f t="shared" si="11"/>
        <v/>
      </c>
      <c r="R76" s="29" t="str">
        <f t="shared" si="12"/>
        <v/>
      </c>
      <c r="S76" s="13"/>
      <c r="T76" s="13"/>
      <c r="U76" s="13"/>
      <c r="V76" s="13"/>
    </row>
    <row r="77" spans="1:22" ht="24" customHeight="1" x14ac:dyDescent="0.35">
      <c r="A77" s="13"/>
      <c r="B77" s="45"/>
      <c r="C77" s="46"/>
      <c r="D77" s="46"/>
      <c r="E77" s="47"/>
      <c r="F77" s="47"/>
      <c r="G77" s="46"/>
      <c r="H77" s="56"/>
      <c r="I77" s="48"/>
      <c r="J77" s="48"/>
      <c r="K77" s="31" t="str">
        <f t="shared" si="6"/>
        <v/>
      </c>
      <c r="L77" s="53" t="str">
        <f t="shared" si="7"/>
        <v/>
      </c>
      <c r="M77" s="32" t="str">
        <f t="shared" si="8"/>
        <v/>
      </c>
      <c r="N77" s="58" t="str">
        <f t="shared" si="9"/>
        <v/>
      </c>
      <c r="O77" s="33" t="str">
        <f t="shared" si="10"/>
        <v/>
      </c>
      <c r="P77" s="56"/>
      <c r="Q77" s="34" t="str">
        <f t="shared" si="11"/>
        <v/>
      </c>
      <c r="R77" s="29" t="str">
        <f t="shared" si="12"/>
        <v/>
      </c>
      <c r="S77" s="13"/>
      <c r="T77" s="13"/>
      <c r="U77" s="13"/>
      <c r="V77" s="13"/>
    </row>
    <row r="78" spans="1:22" ht="24" customHeight="1" x14ac:dyDescent="0.35">
      <c r="A78" s="13"/>
      <c r="B78" s="45"/>
      <c r="C78" s="46"/>
      <c r="D78" s="46"/>
      <c r="E78" s="47"/>
      <c r="F78" s="47"/>
      <c r="G78" s="46"/>
      <c r="H78" s="56"/>
      <c r="I78" s="48"/>
      <c r="J78" s="48"/>
      <c r="K78" s="31" t="str">
        <f t="shared" si="6"/>
        <v/>
      </c>
      <c r="L78" s="53" t="str">
        <f t="shared" si="7"/>
        <v/>
      </c>
      <c r="M78" s="32" t="str">
        <f t="shared" si="8"/>
        <v/>
      </c>
      <c r="N78" s="58" t="str">
        <f t="shared" si="9"/>
        <v/>
      </c>
      <c r="O78" s="33" t="str">
        <f t="shared" si="10"/>
        <v/>
      </c>
      <c r="P78" s="56"/>
      <c r="Q78" s="34" t="str">
        <f t="shared" si="11"/>
        <v/>
      </c>
      <c r="R78" s="29" t="str">
        <f t="shared" si="12"/>
        <v/>
      </c>
      <c r="S78" s="13"/>
      <c r="T78" s="13"/>
      <c r="U78" s="13"/>
      <c r="V78" s="13"/>
    </row>
    <row r="79" spans="1:22" ht="24" customHeight="1" x14ac:dyDescent="0.35">
      <c r="A79" s="13"/>
      <c r="B79" s="45"/>
      <c r="C79" s="46"/>
      <c r="D79" s="46"/>
      <c r="E79" s="47"/>
      <c r="F79" s="47"/>
      <c r="G79" s="46"/>
      <c r="H79" s="56"/>
      <c r="I79" s="48"/>
      <c r="J79" s="48"/>
      <c r="K79" s="31" t="str">
        <f t="shared" si="6"/>
        <v/>
      </c>
      <c r="L79" s="53" t="str">
        <f t="shared" ref="L79:L110" si="13">IFERROR(G79/F79,"")</f>
        <v/>
      </c>
      <c r="M79" s="32" t="str">
        <f t="shared" ref="M79:M110" si="14">IFERROR(K79/E79,"")</f>
        <v/>
      </c>
      <c r="N79" s="58" t="str">
        <f t="shared" ref="N79:N110" si="15">IFERROR(F79/E79,"")</f>
        <v/>
      </c>
      <c r="O79" s="33" t="str">
        <f t="shared" ref="O79:O110" si="16">IFERROR(I79/K79,"")</f>
        <v/>
      </c>
      <c r="P79" s="56"/>
      <c r="Q79" s="34" t="str">
        <f t="shared" ref="Q79:Q110" si="17">IFERROR(F79/P79,"")</f>
        <v/>
      </c>
      <c r="R79" s="29" t="str">
        <f t="shared" ref="R79:R110" si="18">IF(B79="","",IF(OR(C79="",F79="",G79="",H79="",I79="",E79=""),0,1))</f>
        <v/>
      </c>
      <c r="S79" s="13"/>
      <c r="T79" s="13"/>
      <c r="U79" s="13"/>
      <c r="V79" s="13"/>
    </row>
    <row r="80" spans="1:22" ht="24" customHeight="1" x14ac:dyDescent="0.35">
      <c r="A80" s="13"/>
      <c r="B80" s="45"/>
      <c r="C80" s="46"/>
      <c r="D80" s="46"/>
      <c r="E80" s="47"/>
      <c r="F80" s="47"/>
      <c r="G80" s="46"/>
      <c r="H80" s="56"/>
      <c r="I80" s="48"/>
      <c r="J80" s="48"/>
      <c r="K80" s="31" t="str">
        <f t="shared" ref="K80:K131" si="19">IF(B80="","",IF(I80+G80+C80+D80=0,"",I80+G80+C80+D80+J80))</f>
        <v/>
      </c>
      <c r="L80" s="53" t="str">
        <f t="shared" si="13"/>
        <v/>
      </c>
      <c r="M80" s="32" t="str">
        <f t="shared" si="14"/>
        <v/>
      </c>
      <c r="N80" s="58" t="str">
        <f t="shared" si="15"/>
        <v/>
      </c>
      <c r="O80" s="33" t="str">
        <f t="shared" si="16"/>
        <v/>
      </c>
      <c r="P80" s="56"/>
      <c r="Q80" s="34" t="str">
        <f t="shared" si="17"/>
        <v/>
      </c>
      <c r="R80" s="29" t="str">
        <f t="shared" si="18"/>
        <v/>
      </c>
      <c r="S80" s="13"/>
      <c r="T80" s="13"/>
      <c r="U80" s="13"/>
      <c r="V80" s="13"/>
    </row>
    <row r="81" spans="1:22" ht="24" customHeight="1" x14ac:dyDescent="0.35">
      <c r="A81" s="13"/>
      <c r="B81" s="45"/>
      <c r="C81" s="46"/>
      <c r="D81" s="46"/>
      <c r="E81" s="47"/>
      <c r="F81" s="47"/>
      <c r="G81" s="46"/>
      <c r="H81" s="56"/>
      <c r="I81" s="48"/>
      <c r="J81" s="48"/>
      <c r="K81" s="31" t="str">
        <f t="shared" si="19"/>
        <v/>
      </c>
      <c r="L81" s="53" t="str">
        <f t="shared" si="13"/>
        <v/>
      </c>
      <c r="M81" s="32" t="str">
        <f t="shared" si="14"/>
        <v/>
      </c>
      <c r="N81" s="58" t="str">
        <f t="shared" si="15"/>
        <v/>
      </c>
      <c r="O81" s="33" t="str">
        <f t="shared" si="16"/>
        <v/>
      </c>
      <c r="P81" s="56"/>
      <c r="Q81" s="34" t="str">
        <f t="shared" si="17"/>
        <v/>
      </c>
      <c r="R81" s="29" t="str">
        <f t="shared" si="18"/>
        <v/>
      </c>
      <c r="S81" s="13"/>
      <c r="T81" s="13"/>
      <c r="U81" s="13"/>
      <c r="V81" s="13"/>
    </row>
    <row r="82" spans="1:22" ht="24" customHeight="1" x14ac:dyDescent="0.35">
      <c r="A82" s="13"/>
      <c r="B82" s="45"/>
      <c r="C82" s="46"/>
      <c r="D82" s="46"/>
      <c r="E82" s="47"/>
      <c r="F82" s="47"/>
      <c r="G82" s="46"/>
      <c r="H82" s="56"/>
      <c r="I82" s="48"/>
      <c r="J82" s="48"/>
      <c r="K82" s="31" t="str">
        <f t="shared" si="19"/>
        <v/>
      </c>
      <c r="L82" s="53" t="str">
        <f t="shared" si="13"/>
        <v/>
      </c>
      <c r="M82" s="32" t="str">
        <f t="shared" si="14"/>
        <v/>
      </c>
      <c r="N82" s="58" t="str">
        <f t="shared" si="15"/>
        <v/>
      </c>
      <c r="O82" s="33" t="str">
        <f t="shared" si="16"/>
        <v/>
      </c>
      <c r="P82" s="56"/>
      <c r="Q82" s="34" t="str">
        <f t="shared" si="17"/>
        <v/>
      </c>
      <c r="R82" s="29" t="str">
        <f t="shared" si="18"/>
        <v/>
      </c>
      <c r="S82" s="13"/>
      <c r="T82" s="13"/>
      <c r="U82" s="13"/>
      <c r="V82" s="13"/>
    </row>
    <row r="83" spans="1:22" ht="24" customHeight="1" x14ac:dyDescent="0.35">
      <c r="A83" s="13"/>
      <c r="B83" s="45"/>
      <c r="C83" s="46"/>
      <c r="D83" s="46"/>
      <c r="E83" s="47"/>
      <c r="F83" s="47"/>
      <c r="G83" s="46"/>
      <c r="H83" s="56"/>
      <c r="I83" s="48"/>
      <c r="J83" s="48"/>
      <c r="K83" s="31" t="str">
        <f t="shared" si="19"/>
        <v/>
      </c>
      <c r="L83" s="53" t="str">
        <f t="shared" si="13"/>
        <v/>
      </c>
      <c r="M83" s="32" t="str">
        <f t="shared" si="14"/>
        <v/>
      </c>
      <c r="N83" s="58" t="str">
        <f t="shared" si="15"/>
        <v/>
      </c>
      <c r="O83" s="33" t="str">
        <f t="shared" si="16"/>
        <v/>
      </c>
      <c r="P83" s="56"/>
      <c r="Q83" s="34" t="str">
        <f t="shared" si="17"/>
        <v/>
      </c>
      <c r="R83" s="29" t="str">
        <f t="shared" si="18"/>
        <v/>
      </c>
      <c r="S83" s="13"/>
      <c r="T83" s="13"/>
      <c r="U83" s="13"/>
      <c r="V83" s="13"/>
    </row>
    <row r="84" spans="1:22" ht="24" customHeight="1" x14ac:dyDescent="0.35">
      <c r="A84" s="13"/>
      <c r="B84" s="45"/>
      <c r="C84" s="46"/>
      <c r="D84" s="46"/>
      <c r="E84" s="47"/>
      <c r="F84" s="47"/>
      <c r="G84" s="46"/>
      <c r="H84" s="56"/>
      <c r="I84" s="48"/>
      <c r="J84" s="48"/>
      <c r="K84" s="31" t="str">
        <f t="shared" si="19"/>
        <v/>
      </c>
      <c r="L84" s="53" t="str">
        <f t="shared" si="13"/>
        <v/>
      </c>
      <c r="M84" s="32" t="str">
        <f t="shared" si="14"/>
        <v/>
      </c>
      <c r="N84" s="58" t="str">
        <f t="shared" si="15"/>
        <v/>
      </c>
      <c r="O84" s="33" t="str">
        <f t="shared" si="16"/>
        <v/>
      </c>
      <c r="P84" s="56"/>
      <c r="Q84" s="34" t="str">
        <f t="shared" si="17"/>
        <v/>
      </c>
      <c r="R84" s="29" t="str">
        <f t="shared" si="18"/>
        <v/>
      </c>
      <c r="S84" s="13"/>
      <c r="T84" s="13"/>
      <c r="U84" s="13"/>
      <c r="V84" s="13"/>
    </row>
    <row r="85" spans="1:22" ht="24" customHeight="1" x14ac:dyDescent="0.35">
      <c r="A85" s="13"/>
      <c r="B85" s="45"/>
      <c r="C85" s="46"/>
      <c r="D85" s="46"/>
      <c r="E85" s="47"/>
      <c r="F85" s="47"/>
      <c r="G85" s="46"/>
      <c r="H85" s="56"/>
      <c r="I85" s="48"/>
      <c r="J85" s="48"/>
      <c r="K85" s="31" t="str">
        <f t="shared" si="19"/>
        <v/>
      </c>
      <c r="L85" s="53" t="str">
        <f t="shared" si="13"/>
        <v/>
      </c>
      <c r="M85" s="32" t="str">
        <f t="shared" si="14"/>
        <v/>
      </c>
      <c r="N85" s="58" t="str">
        <f t="shared" si="15"/>
        <v/>
      </c>
      <c r="O85" s="33" t="str">
        <f t="shared" si="16"/>
        <v/>
      </c>
      <c r="P85" s="56"/>
      <c r="Q85" s="34" t="str">
        <f t="shared" si="17"/>
        <v/>
      </c>
      <c r="R85" s="29" t="str">
        <f t="shared" si="18"/>
        <v/>
      </c>
      <c r="S85" s="13"/>
      <c r="T85" s="13"/>
      <c r="U85" s="13"/>
      <c r="V85" s="13"/>
    </row>
    <row r="86" spans="1:22" ht="24" customHeight="1" x14ac:dyDescent="0.35">
      <c r="A86" s="13"/>
      <c r="B86" s="45"/>
      <c r="C86" s="46"/>
      <c r="D86" s="46"/>
      <c r="E86" s="47"/>
      <c r="F86" s="47"/>
      <c r="G86" s="46"/>
      <c r="H86" s="56"/>
      <c r="I86" s="48"/>
      <c r="J86" s="48"/>
      <c r="K86" s="31" t="str">
        <f t="shared" si="19"/>
        <v/>
      </c>
      <c r="L86" s="53" t="str">
        <f t="shared" si="13"/>
        <v/>
      </c>
      <c r="M86" s="32" t="str">
        <f t="shared" si="14"/>
        <v/>
      </c>
      <c r="N86" s="58" t="str">
        <f t="shared" si="15"/>
        <v/>
      </c>
      <c r="O86" s="33" t="str">
        <f t="shared" si="16"/>
        <v/>
      </c>
      <c r="P86" s="56"/>
      <c r="Q86" s="34" t="str">
        <f t="shared" si="17"/>
        <v/>
      </c>
      <c r="R86" s="29" t="str">
        <f t="shared" si="18"/>
        <v/>
      </c>
      <c r="S86" s="13"/>
      <c r="T86" s="13"/>
      <c r="U86" s="13"/>
      <c r="V86" s="13"/>
    </row>
    <row r="87" spans="1:22" ht="24" customHeight="1" x14ac:dyDescent="0.35">
      <c r="A87" s="13"/>
      <c r="B87" s="45"/>
      <c r="C87" s="46"/>
      <c r="D87" s="46"/>
      <c r="E87" s="47"/>
      <c r="F87" s="47"/>
      <c r="G87" s="46"/>
      <c r="H87" s="56"/>
      <c r="I87" s="48"/>
      <c r="J87" s="48"/>
      <c r="K87" s="31" t="str">
        <f t="shared" si="19"/>
        <v/>
      </c>
      <c r="L87" s="53" t="str">
        <f t="shared" si="13"/>
        <v/>
      </c>
      <c r="M87" s="32" t="str">
        <f t="shared" si="14"/>
        <v/>
      </c>
      <c r="N87" s="58" t="str">
        <f t="shared" si="15"/>
        <v/>
      </c>
      <c r="O87" s="33" t="str">
        <f t="shared" si="16"/>
        <v/>
      </c>
      <c r="P87" s="56"/>
      <c r="Q87" s="34" t="str">
        <f t="shared" si="17"/>
        <v/>
      </c>
      <c r="R87" s="29" t="str">
        <f t="shared" si="18"/>
        <v/>
      </c>
      <c r="S87" s="13"/>
      <c r="T87" s="13"/>
      <c r="U87" s="13"/>
      <c r="V87" s="13"/>
    </row>
    <row r="88" spans="1:22" ht="24" customHeight="1" x14ac:dyDescent="0.35">
      <c r="A88" s="13"/>
      <c r="B88" s="45"/>
      <c r="C88" s="46"/>
      <c r="D88" s="46"/>
      <c r="E88" s="47"/>
      <c r="F88" s="47"/>
      <c r="G88" s="46"/>
      <c r="H88" s="56"/>
      <c r="I88" s="48"/>
      <c r="J88" s="48"/>
      <c r="K88" s="31" t="str">
        <f t="shared" si="19"/>
        <v/>
      </c>
      <c r="L88" s="53" t="str">
        <f t="shared" si="13"/>
        <v/>
      </c>
      <c r="M88" s="32" t="str">
        <f t="shared" si="14"/>
        <v/>
      </c>
      <c r="N88" s="58" t="str">
        <f t="shared" si="15"/>
        <v/>
      </c>
      <c r="O88" s="33" t="str">
        <f t="shared" si="16"/>
        <v/>
      </c>
      <c r="P88" s="56"/>
      <c r="Q88" s="34" t="str">
        <f t="shared" si="17"/>
        <v/>
      </c>
      <c r="R88" s="29" t="str">
        <f t="shared" si="18"/>
        <v/>
      </c>
      <c r="S88" s="13"/>
      <c r="T88" s="13"/>
      <c r="U88" s="13"/>
      <c r="V88" s="13"/>
    </row>
    <row r="89" spans="1:22" ht="24" customHeight="1" x14ac:dyDescent="0.35">
      <c r="A89" s="13"/>
      <c r="B89" s="45"/>
      <c r="C89" s="46"/>
      <c r="D89" s="46"/>
      <c r="E89" s="47"/>
      <c r="F89" s="47"/>
      <c r="G89" s="46"/>
      <c r="H89" s="56"/>
      <c r="I89" s="48"/>
      <c r="J89" s="48"/>
      <c r="K89" s="31" t="str">
        <f t="shared" si="19"/>
        <v/>
      </c>
      <c r="L89" s="53" t="str">
        <f t="shared" si="13"/>
        <v/>
      </c>
      <c r="M89" s="32" t="str">
        <f t="shared" si="14"/>
        <v/>
      </c>
      <c r="N89" s="58" t="str">
        <f t="shared" si="15"/>
        <v/>
      </c>
      <c r="O89" s="33" t="str">
        <f t="shared" si="16"/>
        <v/>
      </c>
      <c r="P89" s="56"/>
      <c r="Q89" s="34" t="str">
        <f t="shared" si="17"/>
        <v/>
      </c>
      <c r="R89" s="29" t="str">
        <f t="shared" si="18"/>
        <v/>
      </c>
      <c r="S89" s="13"/>
      <c r="T89" s="13"/>
      <c r="U89" s="13"/>
      <c r="V89" s="13"/>
    </row>
    <row r="90" spans="1:22" ht="24" customHeight="1" x14ac:dyDescent="0.35">
      <c r="A90" s="13"/>
      <c r="B90" s="45"/>
      <c r="C90" s="46"/>
      <c r="D90" s="46"/>
      <c r="E90" s="47"/>
      <c r="F90" s="47"/>
      <c r="G90" s="46"/>
      <c r="H90" s="56"/>
      <c r="I90" s="48"/>
      <c r="J90" s="48"/>
      <c r="K90" s="31" t="str">
        <f t="shared" si="19"/>
        <v/>
      </c>
      <c r="L90" s="53" t="str">
        <f t="shared" si="13"/>
        <v/>
      </c>
      <c r="M90" s="32" t="str">
        <f t="shared" si="14"/>
        <v/>
      </c>
      <c r="N90" s="58" t="str">
        <f t="shared" si="15"/>
        <v/>
      </c>
      <c r="O90" s="33" t="str">
        <f t="shared" si="16"/>
        <v/>
      </c>
      <c r="P90" s="56"/>
      <c r="Q90" s="34" t="str">
        <f t="shared" si="17"/>
        <v/>
      </c>
      <c r="R90" s="29" t="str">
        <f t="shared" si="18"/>
        <v/>
      </c>
      <c r="S90" s="13"/>
      <c r="T90" s="13"/>
      <c r="U90" s="13"/>
      <c r="V90" s="13"/>
    </row>
    <row r="91" spans="1:22" ht="24" customHeight="1" x14ac:dyDescent="0.35">
      <c r="A91" s="13"/>
      <c r="B91" s="45"/>
      <c r="C91" s="46"/>
      <c r="D91" s="46"/>
      <c r="E91" s="47"/>
      <c r="F91" s="47"/>
      <c r="G91" s="46"/>
      <c r="H91" s="56"/>
      <c r="I91" s="48"/>
      <c r="J91" s="48"/>
      <c r="K91" s="31" t="str">
        <f t="shared" si="19"/>
        <v/>
      </c>
      <c r="L91" s="53" t="str">
        <f t="shared" si="13"/>
        <v/>
      </c>
      <c r="M91" s="32" t="str">
        <f t="shared" si="14"/>
        <v/>
      </c>
      <c r="N91" s="58" t="str">
        <f t="shared" si="15"/>
        <v/>
      </c>
      <c r="O91" s="33" t="str">
        <f t="shared" si="16"/>
        <v/>
      </c>
      <c r="P91" s="56"/>
      <c r="Q91" s="34" t="str">
        <f t="shared" si="17"/>
        <v/>
      </c>
      <c r="R91" s="29" t="str">
        <f t="shared" si="18"/>
        <v/>
      </c>
      <c r="S91" s="13"/>
      <c r="T91" s="13"/>
      <c r="U91" s="13"/>
      <c r="V91" s="13"/>
    </row>
    <row r="92" spans="1:22" ht="24" customHeight="1" x14ac:dyDescent="0.35">
      <c r="A92" s="13"/>
      <c r="B92" s="45"/>
      <c r="C92" s="46"/>
      <c r="D92" s="46"/>
      <c r="E92" s="47"/>
      <c r="F92" s="47"/>
      <c r="G92" s="46"/>
      <c r="H92" s="56"/>
      <c r="I92" s="48"/>
      <c r="J92" s="48"/>
      <c r="K92" s="31" t="str">
        <f t="shared" si="19"/>
        <v/>
      </c>
      <c r="L92" s="53" t="str">
        <f t="shared" si="13"/>
        <v/>
      </c>
      <c r="M92" s="32" t="str">
        <f t="shared" si="14"/>
        <v/>
      </c>
      <c r="N92" s="58" t="str">
        <f t="shared" si="15"/>
        <v/>
      </c>
      <c r="O92" s="33" t="str">
        <f t="shared" si="16"/>
        <v/>
      </c>
      <c r="P92" s="56"/>
      <c r="Q92" s="34" t="str">
        <f t="shared" si="17"/>
        <v/>
      </c>
      <c r="R92" s="29" t="str">
        <f t="shared" si="18"/>
        <v/>
      </c>
      <c r="S92" s="13"/>
      <c r="T92" s="13"/>
      <c r="U92" s="13"/>
      <c r="V92" s="13"/>
    </row>
    <row r="93" spans="1:22" ht="24" customHeight="1" x14ac:dyDescent="0.35">
      <c r="A93" s="13"/>
      <c r="B93" s="45"/>
      <c r="C93" s="46"/>
      <c r="D93" s="46"/>
      <c r="E93" s="47"/>
      <c r="F93" s="47"/>
      <c r="G93" s="46"/>
      <c r="H93" s="56"/>
      <c r="I93" s="48"/>
      <c r="J93" s="48"/>
      <c r="K93" s="31" t="str">
        <f t="shared" si="19"/>
        <v/>
      </c>
      <c r="L93" s="53" t="str">
        <f t="shared" si="13"/>
        <v/>
      </c>
      <c r="M93" s="32" t="str">
        <f t="shared" si="14"/>
        <v/>
      </c>
      <c r="N93" s="58" t="str">
        <f t="shared" si="15"/>
        <v/>
      </c>
      <c r="O93" s="33" t="str">
        <f t="shared" si="16"/>
        <v/>
      </c>
      <c r="P93" s="56"/>
      <c r="Q93" s="34" t="str">
        <f t="shared" si="17"/>
        <v/>
      </c>
      <c r="R93" s="29" t="str">
        <f t="shared" si="18"/>
        <v/>
      </c>
      <c r="S93" s="13"/>
      <c r="T93" s="13"/>
      <c r="U93" s="13"/>
      <c r="V93" s="13"/>
    </row>
    <row r="94" spans="1:22" ht="24" customHeight="1" x14ac:dyDescent="0.35">
      <c r="A94" s="13"/>
      <c r="B94" s="45"/>
      <c r="C94" s="46"/>
      <c r="D94" s="46"/>
      <c r="E94" s="47"/>
      <c r="F94" s="47"/>
      <c r="G94" s="46"/>
      <c r="H94" s="56"/>
      <c r="I94" s="48"/>
      <c r="J94" s="48"/>
      <c r="K94" s="31" t="str">
        <f t="shared" si="19"/>
        <v/>
      </c>
      <c r="L94" s="53" t="str">
        <f t="shared" si="13"/>
        <v/>
      </c>
      <c r="M94" s="32" t="str">
        <f t="shared" si="14"/>
        <v/>
      </c>
      <c r="N94" s="58" t="str">
        <f t="shared" si="15"/>
        <v/>
      </c>
      <c r="O94" s="33" t="str">
        <f t="shared" si="16"/>
        <v/>
      </c>
      <c r="P94" s="56"/>
      <c r="Q94" s="34" t="str">
        <f t="shared" si="17"/>
        <v/>
      </c>
      <c r="R94" s="29" t="str">
        <f t="shared" si="18"/>
        <v/>
      </c>
      <c r="S94" s="13"/>
      <c r="T94" s="13"/>
      <c r="U94" s="13"/>
      <c r="V94" s="13"/>
    </row>
    <row r="95" spans="1:22" ht="24" customHeight="1" x14ac:dyDescent="0.35">
      <c r="A95" s="13"/>
      <c r="B95" s="45"/>
      <c r="C95" s="46"/>
      <c r="D95" s="46"/>
      <c r="E95" s="47"/>
      <c r="F95" s="47"/>
      <c r="G95" s="46"/>
      <c r="H95" s="56"/>
      <c r="I95" s="48"/>
      <c r="J95" s="48"/>
      <c r="K95" s="31" t="str">
        <f t="shared" si="19"/>
        <v/>
      </c>
      <c r="L95" s="53" t="str">
        <f t="shared" si="13"/>
        <v/>
      </c>
      <c r="M95" s="32" t="str">
        <f t="shared" si="14"/>
        <v/>
      </c>
      <c r="N95" s="58" t="str">
        <f t="shared" si="15"/>
        <v/>
      </c>
      <c r="O95" s="33" t="str">
        <f t="shared" si="16"/>
        <v/>
      </c>
      <c r="P95" s="56"/>
      <c r="Q95" s="34" t="str">
        <f t="shared" si="17"/>
        <v/>
      </c>
      <c r="R95" s="29" t="str">
        <f t="shared" si="18"/>
        <v/>
      </c>
      <c r="S95" s="13"/>
      <c r="T95" s="13"/>
      <c r="U95" s="13"/>
      <c r="V95" s="13"/>
    </row>
    <row r="96" spans="1:22" ht="24" customHeight="1" x14ac:dyDescent="0.35">
      <c r="A96" s="13"/>
      <c r="B96" s="45"/>
      <c r="C96" s="46"/>
      <c r="D96" s="46"/>
      <c r="E96" s="47"/>
      <c r="F96" s="47"/>
      <c r="G96" s="46"/>
      <c r="H96" s="56"/>
      <c r="I96" s="48"/>
      <c r="J96" s="48"/>
      <c r="K96" s="31" t="str">
        <f t="shared" si="19"/>
        <v/>
      </c>
      <c r="L96" s="53" t="str">
        <f t="shared" si="13"/>
        <v/>
      </c>
      <c r="M96" s="32" t="str">
        <f t="shared" si="14"/>
        <v/>
      </c>
      <c r="N96" s="58" t="str">
        <f t="shared" si="15"/>
        <v/>
      </c>
      <c r="O96" s="33" t="str">
        <f t="shared" si="16"/>
        <v/>
      </c>
      <c r="P96" s="56"/>
      <c r="Q96" s="34" t="str">
        <f t="shared" si="17"/>
        <v/>
      </c>
      <c r="R96" s="29" t="str">
        <f t="shared" si="18"/>
        <v/>
      </c>
      <c r="S96" s="13"/>
      <c r="T96" s="13"/>
      <c r="U96" s="13"/>
      <c r="V96" s="13"/>
    </row>
    <row r="97" spans="1:22" ht="24" customHeight="1" x14ac:dyDescent="0.35">
      <c r="A97" s="13"/>
      <c r="B97" s="45"/>
      <c r="C97" s="46"/>
      <c r="D97" s="46"/>
      <c r="E97" s="47"/>
      <c r="F97" s="47"/>
      <c r="G97" s="46"/>
      <c r="H97" s="56"/>
      <c r="I97" s="48"/>
      <c r="J97" s="48"/>
      <c r="K97" s="31" t="str">
        <f t="shared" si="19"/>
        <v/>
      </c>
      <c r="L97" s="53" t="str">
        <f t="shared" si="13"/>
        <v/>
      </c>
      <c r="M97" s="32" t="str">
        <f t="shared" si="14"/>
        <v/>
      </c>
      <c r="N97" s="58" t="str">
        <f t="shared" si="15"/>
        <v/>
      </c>
      <c r="O97" s="33" t="str">
        <f t="shared" si="16"/>
        <v/>
      </c>
      <c r="P97" s="56"/>
      <c r="Q97" s="34" t="str">
        <f t="shared" si="17"/>
        <v/>
      </c>
      <c r="R97" s="29" t="str">
        <f t="shared" si="18"/>
        <v/>
      </c>
      <c r="S97" s="13"/>
      <c r="T97" s="13"/>
      <c r="U97" s="13"/>
      <c r="V97" s="13"/>
    </row>
    <row r="98" spans="1:22" ht="24" customHeight="1" x14ac:dyDescent="0.35">
      <c r="A98" s="13"/>
      <c r="B98" s="45"/>
      <c r="C98" s="46"/>
      <c r="D98" s="46"/>
      <c r="E98" s="47"/>
      <c r="F98" s="47"/>
      <c r="G98" s="46"/>
      <c r="H98" s="56"/>
      <c r="I98" s="48"/>
      <c r="J98" s="48"/>
      <c r="K98" s="31" t="str">
        <f t="shared" si="19"/>
        <v/>
      </c>
      <c r="L98" s="53" t="str">
        <f t="shared" si="13"/>
        <v/>
      </c>
      <c r="M98" s="32" t="str">
        <f t="shared" si="14"/>
        <v/>
      </c>
      <c r="N98" s="58" t="str">
        <f t="shared" si="15"/>
        <v/>
      </c>
      <c r="O98" s="33" t="str">
        <f t="shared" si="16"/>
        <v/>
      </c>
      <c r="P98" s="56"/>
      <c r="Q98" s="34" t="str">
        <f t="shared" si="17"/>
        <v/>
      </c>
      <c r="R98" s="29" t="str">
        <f t="shared" si="18"/>
        <v/>
      </c>
      <c r="S98" s="13"/>
      <c r="T98" s="13"/>
      <c r="U98" s="13"/>
      <c r="V98" s="13"/>
    </row>
    <row r="99" spans="1:22" ht="24" customHeight="1" x14ac:dyDescent="0.35">
      <c r="A99" s="13"/>
      <c r="B99" s="45"/>
      <c r="C99" s="46"/>
      <c r="D99" s="46"/>
      <c r="E99" s="47"/>
      <c r="F99" s="47"/>
      <c r="G99" s="46"/>
      <c r="H99" s="56"/>
      <c r="I99" s="48"/>
      <c r="J99" s="48"/>
      <c r="K99" s="31" t="str">
        <f t="shared" si="19"/>
        <v/>
      </c>
      <c r="L99" s="53" t="str">
        <f t="shared" si="13"/>
        <v/>
      </c>
      <c r="M99" s="32" t="str">
        <f t="shared" si="14"/>
        <v/>
      </c>
      <c r="N99" s="58" t="str">
        <f t="shared" si="15"/>
        <v/>
      </c>
      <c r="O99" s="33" t="str">
        <f t="shared" si="16"/>
        <v/>
      </c>
      <c r="P99" s="56"/>
      <c r="Q99" s="34" t="str">
        <f t="shared" si="17"/>
        <v/>
      </c>
      <c r="R99" s="29" t="str">
        <f t="shared" si="18"/>
        <v/>
      </c>
      <c r="S99" s="13"/>
      <c r="T99" s="13"/>
      <c r="U99" s="13"/>
      <c r="V99" s="13"/>
    </row>
    <row r="100" spans="1:22" ht="24" customHeight="1" x14ac:dyDescent="0.35">
      <c r="A100" s="13"/>
      <c r="B100" s="45"/>
      <c r="C100" s="46"/>
      <c r="D100" s="46"/>
      <c r="E100" s="47"/>
      <c r="F100" s="47"/>
      <c r="G100" s="46"/>
      <c r="H100" s="56"/>
      <c r="I100" s="48"/>
      <c r="J100" s="48"/>
      <c r="K100" s="31" t="str">
        <f t="shared" si="19"/>
        <v/>
      </c>
      <c r="L100" s="53" t="str">
        <f t="shared" si="13"/>
        <v/>
      </c>
      <c r="M100" s="32" t="str">
        <f t="shared" si="14"/>
        <v/>
      </c>
      <c r="N100" s="58" t="str">
        <f t="shared" si="15"/>
        <v/>
      </c>
      <c r="O100" s="33" t="str">
        <f t="shared" si="16"/>
        <v/>
      </c>
      <c r="P100" s="56"/>
      <c r="Q100" s="34" t="str">
        <f t="shared" si="17"/>
        <v/>
      </c>
      <c r="R100" s="29" t="str">
        <f t="shared" si="18"/>
        <v/>
      </c>
      <c r="S100" s="13"/>
      <c r="T100" s="13"/>
      <c r="U100" s="13"/>
      <c r="V100" s="13"/>
    </row>
    <row r="101" spans="1:22" ht="24" customHeight="1" x14ac:dyDescent="0.35">
      <c r="A101" s="13"/>
      <c r="B101" s="45"/>
      <c r="C101" s="46"/>
      <c r="D101" s="46"/>
      <c r="E101" s="47"/>
      <c r="F101" s="47"/>
      <c r="G101" s="46"/>
      <c r="H101" s="56"/>
      <c r="I101" s="48"/>
      <c r="J101" s="48"/>
      <c r="K101" s="31" t="str">
        <f t="shared" si="19"/>
        <v/>
      </c>
      <c r="L101" s="53" t="str">
        <f t="shared" si="13"/>
        <v/>
      </c>
      <c r="M101" s="32" t="str">
        <f t="shared" si="14"/>
        <v/>
      </c>
      <c r="N101" s="58" t="str">
        <f t="shared" si="15"/>
        <v/>
      </c>
      <c r="O101" s="33" t="str">
        <f t="shared" si="16"/>
        <v/>
      </c>
      <c r="P101" s="56"/>
      <c r="Q101" s="34" t="str">
        <f t="shared" si="17"/>
        <v/>
      </c>
      <c r="R101" s="29" t="str">
        <f t="shared" si="18"/>
        <v/>
      </c>
      <c r="S101" s="13"/>
      <c r="T101" s="13"/>
      <c r="U101" s="13"/>
      <c r="V101" s="13"/>
    </row>
    <row r="102" spans="1:22" ht="24" customHeight="1" x14ac:dyDescent="0.35">
      <c r="A102" s="13"/>
      <c r="B102" s="45"/>
      <c r="C102" s="46"/>
      <c r="D102" s="46"/>
      <c r="E102" s="47"/>
      <c r="F102" s="47"/>
      <c r="G102" s="46"/>
      <c r="H102" s="56"/>
      <c r="I102" s="48"/>
      <c r="J102" s="48"/>
      <c r="K102" s="31" t="str">
        <f t="shared" si="19"/>
        <v/>
      </c>
      <c r="L102" s="53" t="str">
        <f t="shared" si="13"/>
        <v/>
      </c>
      <c r="M102" s="32" t="str">
        <f t="shared" si="14"/>
        <v/>
      </c>
      <c r="N102" s="58" t="str">
        <f t="shared" si="15"/>
        <v/>
      </c>
      <c r="O102" s="33" t="str">
        <f t="shared" si="16"/>
        <v/>
      </c>
      <c r="P102" s="56"/>
      <c r="Q102" s="34" t="str">
        <f t="shared" si="17"/>
        <v/>
      </c>
      <c r="R102" s="29" t="str">
        <f t="shared" si="18"/>
        <v/>
      </c>
      <c r="S102" s="13"/>
      <c r="T102" s="13"/>
      <c r="U102" s="13"/>
      <c r="V102" s="13"/>
    </row>
    <row r="103" spans="1:22" ht="24" customHeight="1" x14ac:dyDescent="0.35">
      <c r="A103" s="13"/>
      <c r="B103" s="45"/>
      <c r="C103" s="46"/>
      <c r="D103" s="46"/>
      <c r="E103" s="47"/>
      <c r="F103" s="47"/>
      <c r="G103" s="46"/>
      <c r="H103" s="56"/>
      <c r="I103" s="48"/>
      <c r="J103" s="48"/>
      <c r="K103" s="31" t="str">
        <f t="shared" si="19"/>
        <v/>
      </c>
      <c r="L103" s="53" t="str">
        <f t="shared" si="13"/>
        <v/>
      </c>
      <c r="M103" s="32" t="str">
        <f t="shared" si="14"/>
        <v/>
      </c>
      <c r="N103" s="58" t="str">
        <f t="shared" si="15"/>
        <v/>
      </c>
      <c r="O103" s="33" t="str">
        <f t="shared" si="16"/>
        <v/>
      </c>
      <c r="P103" s="56"/>
      <c r="Q103" s="34" t="str">
        <f t="shared" si="17"/>
        <v/>
      </c>
      <c r="R103" s="29" t="str">
        <f t="shared" si="18"/>
        <v/>
      </c>
      <c r="S103" s="13"/>
      <c r="T103" s="13"/>
      <c r="U103" s="13"/>
      <c r="V103" s="13"/>
    </row>
    <row r="104" spans="1:22" ht="24" customHeight="1" x14ac:dyDescent="0.35">
      <c r="A104" s="13"/>
      <c r="B104" s="45"/>
      <c r="C104" s="46"/>
      <c r="D104" s="46"/>
      <c r="E104" s="47"/>
      <c r="F104" s="47"/>
      <c r="G104" s="46"/>
      <c r="H104" s="56"/>
      <c r="I104" s="48"/>
      <c r="J104" s="48"/>
      <c r="K104" s="31" t="str">
        <f t="shared" si="19"/>
        <v/>
      </c>
      <c r="L104" s="53" t="str">
        <f t="shared" si="13"/>
        <v/>
      </c>
      <c r="M104" s="32" t="str">
        <f t="shared" si="14"/>
        <v/>
      </c>
      <c r="N104" s="58" t="str">
        <f t="shared" si="15"/>
        <v/>
      </c>
      <c r="O104" s="33" t="str">
        <f t="shared" si="16"/>
        <v/>
      </c>
      <c r="P104" s="56"/>
      <c r="Q104" s="34" t="str">
        <f t="shared" si="17"/>
        <v/>
      </c>
      <c r="R104" s="29" t="str">
        <f t="shared" si="18"/>
        <v/>
      </c>
      <c r="S104" s="13"/>
      <c r="T104" s="13"/>
      <c r="U104" s="13"/>
      <c r="V104" s="13"/>
    </row>
    <row r="105" spans="1:22" ht="24" customHeight="1" x14ac:dyDescent="0.35">
      <c r="A105" s="13"/>
      <c r="B105" s="45"/>
      <c r="C105" s="46"/>
      <c r="D105" s="46"/>
      <c r="E105" s="47"/>
      <c r="F105" s="47"/>
      <c r="G105" s="46"/>
      <c r="H105" s="56"/>
      <c r="I105" s="48"/>
      <c r="J105" s="48"/>
      <c r="K105" s="31" t="str">
        <f t="shared" si="19"/>
        <v/>
      </c>
      <c r="L105" s="53" t="str">
        <f t="shared" si="13"/>
        <v/>
      </c>
      <c r="M105" s="32" t="str">
        <f t="shared" si="14"/>
        <v/>
      </c>
      <c r="N105" s="58" t="str">
        <f t="shared" si="15"/>
        <v/>
      </c>
      <c r="O105" s="33" t="str">
        <f t="shared" si="16"/>
        <v/>
      </c>
      <c r="P105" s="56"/>
      <c r="Q105" s="34" t="str">
        <f t="shared" si="17"/>
        <v/>
      </c>
      <c r="R105" s="29" t="str">
        <f t="shared" si="18"/>
        <v/>
      </c>
      <c r="S105" s="13"/>
      <c r="T105" s="13"/>
      <c r="U105" s="13"/>
      <c r="V105" s="13"/>
    </row>
    <row r="106" spans="1:22" ht="24" customHeight="1" x14ac:dyDescent="0.35">
      <c r="A106" s="13"/>
      <c r="B106" s="45"/>
      <c r="C106" s="46"/>
      <c r="D106" s="46"/>
      <c r="E106" s="47"/>
      <c r="F106" s="47"/>
      <c r="G106" s="46"/>
      <c r="H106" s="56"/>
      <c r="I106" s="48"/>
      <c r="J106" s="48"/>
      <c r="K106" s="31" t="str">
        <f t="shared" si="19"/>
        <v/>
      </c>
      <c r="L106" s="53" t="str">
        <f t="shared" si="13"/>
        <v/>
      </c>
      <c r="M106" s="32" t="str">
        <f t="shared" si="14"/>
        <v/>
      </c>
      <c r="N106" s="58" t="str">
        <f t="shared" si="15"/>
        <v/>
      </c>
      <c r="O106" s="33" t="str">
        <f t="shared" si="16"/>
        <v/>
      </c>
      <c r="P106" s="56"/>
      <c r="Q106" s="34" t="str">
        <f t="shared" si="17"/>
        <v/>
      </c>
      <c r="R106" s="29" t="str">
        <f t="shared" si="18"/>
        <v/>
      </c>
      <c r="S106" s="13"/>
      <c r="T106" s="13"/>
      <c r="U106" s="13"/>
      <c r="V106" s="13"/>
    </row>
    <row r="107" spans="1:22" ht="24" customHeight="1" x14ac:dyDescent="0.35">
      <c r="A107" s="13"/>
      <c r="B107" s="45"/>
      <c r="C107" s="46"/>
      <c r="D107" s="46"/>
      <c r="E107" s="47"/>
      <c r="F107" s="47"/>
      <c r="G107" s="46"/>
      <c r="H107" s="56"/>
      <c r="I107" s="48"/>
      <c r="J107" s="48"/>
      <c r="K107" s="31" t="str">
        <f t="shared" si="19"/>
        <v/>
      </c>
      <c r="L107" s="53" t="str">
        <f t="shared" si="13"/>
        <v/>
      </c>
      <c r="M107" s="32" t="str">
        <f t="shared" si="14"/>
        <v/>
      </c>
      <c r="N107" s="58" t="str">
        <f t="shared" si="15"/>
        <v/>
      </c>
      <c r="O107" s="33" t="str">
        <f t="shared" si="16"/>
        <v/>
      </c>
      <c r="P107" s="56"/>
      <c r="Q107" s="34" t="str">
        <f t="shared" si="17"/>
        <v/>
      </c>
      <c r="R107" s="29" t="str">
        <f t="shared" si="18"/>
        <v/>
      </c>
      <c r="S107" s="13"/>
      <c r="T107" s="13"/>
      <c r="U107" s="13"/>
      <c r="V107" s="13"/>
    </row>
    <row r="108" spans="1:22" ht="24" customHeight="1" x14ac:dyDescent="0.35">
      <c r="A108" s="13"/>
      <c r="B108" s="45"/>
      <c r="C108" s="46"/>
      <c r="D108" s="46"/>
      <c r="E108" s="47"/>
      <c r="F108" s="47"/>
      <c r="G108" s="46"/>
      <c r="H108" s="56"/>
      <c r="I108" s="48"/>
      <c r="J108" s="48"/>
      <c r="K108" s="31" t="str">
        <f t="shared" si="19"/>
        <v/>
      </c>
      <c r="L108" s="53" t="str">
        <f t="shared" si="13"/>
        <v/>
      </c>
      <c r="M108" s="32" t="str">
        <f t="shared" si="14"/>
        <v/>
      </c>
      <c r="N108" s="58" t="str">
        <f t="shared" si="15"/>
        <v/>
      </c>
      <c r="O108" s="33" t="str">
        <f t="shared" si="16"/>
        <v/>
      </c>
      <c r="P108" s="56"/>
      <c r="Q108" s="34" t="str">
        <f t="shared" si="17"/>
        <v/>
      </c>
      <c r="R108" s="29" t="str">
        <f t="shared" si="18"/>
        <v/>
      </c>
      <c r="S108" s="13"/>
      <c r="T108" s="13"/>
      <c r="U108" s="13"/>
      <c r="V108" s="13"/>
    </row>
    <row r="109" spans="1:22" ht="24" customHeight="1" x14ac:dyDescent="0.35">
      <c r="A109" s="13"/>
      <c r="B109" s="45"/>
      <c r="C109" s="46"/>
      <c r="D109" s="46"/>
      <c r="E109" s="47"/>
      <c r="F109" s="47"/>
      <c r="G109" s="46"/>
      <c r="H109" s="56"/>
      <c r="I109" s="48"/>
      <c r="J109" s="48"/>
      <c r="K109" s="31" t="str">
        <f t="shared" si="19"/>
        <v/>
      </c>
      <c r="L109" s="53" t="str">
        <f t="shared" si="13"/>
        <v/>
      </c>
      <c r="M109" s="32" t="str">
        <f t="shared" si="14"/>
        <v/>
      </c>
      <c r="N109" s="58" t="str">
        <f t="shared" si="15"/>
        <v/>
      </c>
      <c r="O109" s="33" t="str">
        <f t="shared" si="16"/>
        <v/>
      </c>
      <c r="P109" s="56"/>
      <c r="Q109" s="34" t="str">
        <f t="shared" si="17"/>
        <v/>
      </c>
      <c r="R109" s="29" t="str">
        <f t="shared" si="18"/>
        <v/>
      </c>
      <c r="S109" s="13"/>
      <c r="T109" s="13"/>
      <c r="U109" s="13"/>
      <c r="V109" s="13"/>
    </row>
    <row r="110" spans="1:22" ht="24" customHeight="1" x14ac:dyDescent="0.35">
      <c r="A110" s="13"/>
      <c r="B110" s="45"/>
      <c r="C110" s="46"/>
      <c r="D110" s="46"/>
      <c r="E110" s="47"/>
      <c r="F110" s="47"/>
      <c r="G110" s="46"/>
      <c r="H110" s="56"/>
      <c r="I110" s="48"/>
      <c r="J110" s="48"/>
      <c r="K110" s="31" t="str">
        <f t="shared" si="19"/>
        <v/>
      </c>
      <c r="L110" s="53" t="str">
        <f t="shared" si="13"/>
        <v/>
      </c>
      <c r="M110" s="32" t="str">
        <f t="shared" si="14"/>
        <v/>
      </c>
      <c r="N110" s="58" t="str">
        <f t="shared" si="15"/>
        <v/>
      </c>
      <c r="O110" s="33" t="str">
        <f t="shared" si="16"/>
        <v/>
      </c>
      <c r="P110" s="56"/>
      <c r="Q110" s="34" t="str">
        <f t="shared" si="17"/>
        <v/>
      </c>
      <c r="R110" s="29" t="str">
        <f t="shared" si="18"/>
        <v/>
      </c>
      <c r="S110" s="13"/>
      <c r="T110" s="13"/>
      <c r="U110" s="13"/>
      <c r="V110" s="13"/>
    </row>
    <row r="111" spans="1:22" ht="24" customHeight="1" x14ac:dyDescent="0.35">
      <c r="A111" s="13"/>
      <c r="B111" s="45"/>
      <c r="C111" s="46"/>
      <c r="D111" s="46"/>
      <c r="E111" s="47"/>
      <c r="F111" s="47"/>
      <c r="G111" s="46"/>
      <c r="H111" s="56"/>
      <c r="I111" s="48"/>
      <c r="J111" s="48"/>
      <c r="K111" s="31" t="str">
        <f t="shared" si="19"/>
        <v/>
      </c>
      <c r="L111" s="53" t="str">
        <f t="shared" ref="L111:L131" si="20">IFERROR(G111/F111,"")</f>
        <v/>
      </c>
      <c r="M111" s="32" t="str">
        <f t="shared" ref="M111:M131" si="21">IFERROR(K111/E111,"")</f>
        <v/>
      </c>
      <c r="N111" s="58" t="str">
        <f t="shared" ref="N111:N131" si="22">IFERROR(F111/E111,"")</f>
        <v/>
      </c>
      <c r="O111" s="33" t="str">
        <f t="shared" ref="O111:O131" si="23">IFERROR(I111/K111,"")</f>
        <v/>
      </c>
      <c r="P111" s="56"/>
      <c r="Q111" s="34" t="str">
        <f t="shared" ref="Q111:Q131" si="24">IFERROR(F111/P111,"")</f>
        <v/>
      </c>
      <c r="R111" s="29" t="str">
        <f t="shared" ref="R111:R131" si="25">IF(B111="","",IF(OR(C111="",F111="",G111="",H111="",I111="",E111=""),0,1))</f>
        <v/>
      </c>
      <c r="S111" s="13"/>
      <c r="T111" s="13"/>
      <c r="U111" s="13"/>
      <c r="V111" s="13"/>
    </row>
    <row r="112" spans="1:22" ht="24" customHeight="1" x14ac:dyDescent="0.35">
      <c r="A112" s="13"/>
      <c r="B112" s="45"/>
      <c r="C112" s="46"/>
      <c r="D112" s="46"/>
      <c r="E112" s="47"/>
      <c r="F112" s="47"/>
      <c r="G112" s="46"/>
      <c r="H112" s="56"/>
      <c r="I112" s="48"/>
      <c r="J112" s="48"/>
      <c r="K112" s="31" t="str">
        <f t="shared" si="19"/>
        <v/>
      </c>
      <c r="L112" s="53" t="str">
        <f t="shared" si="20"/>
        <v/>
      </c>
      <c r="M112" s="32" t="str">
        <f t="shared" si="21"/>
        <v/>
      </c>
      <c r="N112" s="58" t="str">
        <f t="shared" si="22"/>
        <v/>
      </c>
      <c r="O112" s="33" t="str">
        <f t="shared" si="23"/>
        <v/>
      </c>
      <c r="P112" s="56"/>
      <c r="Q112" s="34" t="str">
        <f t="shared" si="24"/>
        <v/>
      </c>
      <c r="R112" s="29" t="str">
        <f t="shared" si="25"/>
        <v/>
      </c>
      <c r="S112" s="13"/>
      <c r="T112" s="13"/>
      <c r="U112" s="13"/>
      <c r="V112" s="13"/>
    </row>
    <row r="113" spans="1:22" ht="24" customHeight="1" x14ac:dyDescent="0.35">
      <c r="A113" s="13"/>
      <c r="B113" s="45"/>
      <c r="C113" s="46"/>
      <c r="D113" s="46"/>
      <c r="E113" s="47"/>
      <c r="F113" s="47"/>
      <c r="G113" s="46"/>
      <c r="H113" s="56"/>
      <c r="I113" s="48"/>
      <c r="J113" s="48"/>
      <c r="K113" s="31" t="str">
        <f t="shared" si="19"/>
        <v/>
      </c>
      <c r="L113" s="53" t="str">
        <f t="shared" si="20"/>
        <v/>
      </c>
      <c r="M113" s="32" t="str">
        <f t="shared" si="21"/>
        <v/>
      </c>
      <c r="N113" s="58" t="str">
        <f t="shared" si="22"/>
        <v/>
      </c>
      <c r="O113" s="33" t="str">
        <f t="shared" si="23"/>
        <v/>
      </c>
      <c r="P113" s="56"/>
      <c r="Q113" s="34" t="str">
        <f t="shared" si="24"/>
        <v/>
      </c>
      <c r="R113" s="29" t="str">
        <f t="shared" si="25"/>
        <v/>
      </c>
      <c r="S113" s="13"/>
      <c r="T113" s="13"/>
      <c r="U113" s="13"/>
      <c r="V113" s="13"/>
    </row>
    <row r="114" spans="1:22" ht="24" customHeight="1" x14ac:dyDescent="0.35">
      <c r="A114" s="13"/>
      <c r="B114" s="45"/>
      <c r="C114" s="46"/>
      <c r="D114" s="46"/>
      <c r="E114" s="47"/>
      <c r="F114" s="47"/>
      <c r="G114" s="46"/>
      <c r="H114" s="56"/>
      <c r="I114" s="48"/>
      <c r="J114" s="48"/>
      <c r="K114" s="31" t="str">
        <f t="shared" si="19"/>
        <v/>
      </c>
      <c r="L114" s="53" t="str">
        <f t="shared" si="20"/>
        <v/>
      </c>
      <c r="M114" s="32" t="str">
        <f t="shared" si="21"/>
        <v/>
      </c>
      <c r="N114" s="58" t="str">
        <f t="shared" si="22"/>
        <v/>
      </c>
      <c r="O114" s="33" t="str">
        <f t="shared" si="23"/>
        <v/>
      </c>
      <c r="P114" s="56"/>
      <c r="Q114" s="34" t="str">
        <f t="shared" si="24"/>
        <v/>
      </c>
      <c r="R114" s="29" t="str">
        <f t="shared" si="25"/>
        <v/>
      </c>
      <c r="S114" s="13"/>
      <c r="T114" s="13"/>
      <c r="U114" s="13"/>
      <c r="V114" s="13"/>
    </row>
    <row r="115" spans="1:22" ht="24" customHeight="1" x14ac:dyDescent="0.35">
      <c r="A115" s="13"/>
      <c r="B115" s="45"/>
      <c r="C115" s="46"/>
      <c r="D115" s="46"/>
      <c r="E115" s="47"/>
      <c r="F115" s="47"/>
      <c r="G115" s="46"/>
      <c r="H115" s="56"/>
      <c r="I115" s="48"/>
      <c r="J115" s="48"/>
      <c r="K115" s="31" t="str">
        <f t="shared" si="19"/>
        <v/>
      </c>
      <c r="L115" s="53" t="str">
        <f t="shared" si="20"/>
        <v/>
      </c>
      <c r="M115" s="32" t="str">
        <f t="shared" si="21"/>
        <v/>
      </c>
      <c r="N115" s="58" t="str">
        <f t="shared" si="22"/>
        <v/>
      </c>
      <c r="O115" s="33" t="str">
        <f t="shared" si="23"/>
        <v/>
      </c>
      <c r="P115" s="56"/>
      <c r="Q115" s="34" t="str">
        <f t="shared" si="24"/>
        <v/>
      </c>
      <c r="R115" s="29" t="str">
        <f t="shared" si="25"/>
        <v/>
      </c>
      <c r="S115" s="13"/>
      <c r="T115" s="13"/>
      <c r="U115" s="13"/>
      <c r="V115" s="13"/>
    </row>
    <row r="116" spans="1:22" ht="24" customHeight="1" x14ac:dyDescent="0.35">
      <c r="A116" s="13"/>
      <c r="B116" s="45"/>
      <c r="C116" s="46"/>
      <c r="D116" s="46"/>
      <c r="E116" s="47"/>
      <c r="F116" s="47"/>
      <c r="G116" s="46"/>
      <c r="H116" s="56"/>
      <c r="I116" s="48"/>
      <c r="J116" s="48"/>
      <c r="K116" s="31" t="str">
        <f t="shared" si="19"/>
        <v/>
      </c>
      <c r="L116" s="53" t="str">
        <f t="shared" si="20"/>
        <v/>
      </c>
      <c r="M116" s="32" t="str">
        <f t="shared" si="21"/>
        <v/>
      </c>
      <c r="N116" s="58" t="str">
        <f t="shared" si="22"/>
        <v/>
      </c>
      <c r="O116" s="33" t="str">
        <f t="shared" si="23"/>
        <v/>
      </c>
      <c r="P116" s="56"/>
      <c r="Q116" s="34" t="str">
        <f t="shared" si="24"/>
        <v/>
      </c>
      <c r="R116" s="29" t="str">
        <f t="shared" si="25"/>
        <v/>
      </c>
      <c r="S116" s="13"/>
      <c r="T116" s="13"/>
      <c r="U116" s="13"/>
      <c r="V116" s="13"/>
    </row>
    <row r="117" spans="1:22" ht="24" customHeight="1" x14ac:dyDescent="0.35">
      <c r="A117" s="13"/>
      <c r="B117" s="45"/>
      <c r="C117" s="46"/>
      <c r="D117" s="46"/>
      <c r="E117" s="47"/>
      <c r="F117" s="47"/>
      <c r="G117" s="46"/>
      <c r="H117" s="56"/>
      <c r="I117" s="48"/>
      <c r="J117" s="48"/>
      <c r="K117" s="31" t="str">
        <f t="shared" si="19"/>
        <v/>
      </c>
      <c r="L117" s="53" t="str">
        <f t="shared" si="20"/>
        <v/>
      </c>
      <c r="M117" s="32" t="str">
        <f t="shared" si="21"/>
        <v/>
      </c>
      <c r="N117" s="58" t="str">
        <f t="shared" si="22"/>
        <v/>
      </c>
      <c r="O117" s="33" t="str">
        <f t="shared" si="23"/>
        <v/>
      </c>
      <c r="P117" s="56"/>
      <c r="Q117" s="34" t="str">
        <f t="shared" si="24"/>
        <v/>
      </c>
      <c r="R117" s="29" t="str">
        <f t="shared" si="25"/>
        <v/>
      </c>
      <c r="S117" s="13"/>
      <c r="T117" s="13"/>
      <c r="U117" s="13"/>
      <c r="V117" s="13"/>
    </row>
    <row r="118" spans="1:22" ht="24" customHeight="1" x14ac:dyDescent="0.35">
      <c r="A118" s="13"/>
      <c r="B118" s="45"/>
      <c r="C118" s="46"/>
      <c r="D118" s="46"/>
      <c r="E118" s="47"/>
      <c r="F118" s="47"/>
      <c r="G118" s="46"/>
      <c r="H118" s="56"/>
      <c r="I118" s="48"/>
      <c r="J118" s="48"/>
      <c r="K118" s="31" t="str">
        <f t="shared" si="19"/>
        <v/>
      </c>
      <c r="L118" s="53" t="str">
        <f t="shared" si="20"/>
        <v/>
      </c>
      <c r="M118" s="32" t="str">
        <f t="shared" si="21"/>
        <v/>
      </c>
      <c r="N118" s="58" t="str">
        <f t="shared" si="22"/>
        <v/>
      </c>
      <c r="O118" s="33" t="str">
        <f t="shared" si="23"/>
        <v/>
      </c>
      <c r="P118" s="56"/>
      <c r="Q118" s="34" t="str">
        <f t="shared" si="24"/>
        <v/>
      </c>
      <c r="R118" s="29" t="str">
        <f t="shared" si="25"/>
        <v/>
      </c>
      <c r="S118" s="13"/>
      <c r="T118" s="13"/>
      <c r="U118" s="13"/>
      <c r="V118" s="13"/>
    </row>
    <row r="119" spans="1:22" ht="24" customHeight="1" x14ac:dyDescent="0.35">
      <c r="A119" s="13"/>
      <c r="B119" s="45"/>
      <c r="C119" s="46"/>
      <c r="D119" s="46"/>
      <c r="E119" s="47"/>
      <c r="F119" s="47"/>
      <c r="G119" s="46"/>
      <c r="H119" s="56"/>
      <c r="I119" s="48"/>
      <c r="J119" s="48"/>
      <c r="K119" s="31" t="str">
        <f t="shared" si="19"/>
        <v/>
      </c>
      <c r="L119" s="53" t="str">
        <f t="shared" si="20"/>
        <v/>
      </c>
      <c r="M119" s="32" t="str">
        <f t="shared" si="21"/>
        <v/>
      </c>
      <c r="N119" s="58" t="str">
        <f t="shared" si="22"/>
        <v/>
      </c>
      <c r="O119" s="33" t="str">
        <f t="shared" si="23"/>
        <v/>
      </c>
      <c r="P119" s="56"/>
      <c r="Q119" s="34" t="str">
        <f t="shared" si="24"/>
        <v/>
      </c>
      <c r="R119" s="29" t="str">
        <f t="shared" si="25"/>
        <v/>
      </c>
      <c r="S119" s="13"/>
      <c r="T119" s="13"/>
      <c r="U119" s="13"/>
      <c r="V119" s="13"/>
    </row>
    <row r="120" spans="1:22" ht="24" customHeight="1" x14ac:dyDescent="0.35">
      <c r="A120" s="13"/>
      <c r="B120" s="45"/>
      <c r="C120" s="46"/>
      <c r="D120" s="46"/>
      <c r="E120" s="47"/>
      <c r="F120" s="47"/>
      <c r="G120" s="46"/>
      <c r="H120" s="56"/>
      <c r="I120" s="48"/>
      <c r="J120" s="48"/>
      <c r="K120" s="31" t="str">
        <f t="shared" si="19"/>
        <v/>
      </c>
      <c r="L120" s="53" t="str">
        <f t="shared" si="20"/>
        <v/>
      </c>
      <c r="M120" s="32" t="str">
        <f t="shared" si="21"/>
        <v/>
      </c>
      <c r="N120" s="58" t="str">
        <f t="shared" si="22"/>
        <v/>
      </c>
      <c r="O120" s="33" t="str">
        <f t="shared" si="23"/>
        <v/>
      </c>
      <c r="P120" s="56"/>
      <c r="Q120" s="34" t="str">
        <f t="shared" si="24"/>
        <v/>
      </c>
      <c r="R120" s="29" t="str">
        <f t="shared" si="25"/>
        <v/>
      </c>
      <c r="S120" s="13"/>
      <c r="T120" s="13"/>
      <c r="U120" s="13"/>
      <c r="V120" s="13"/>
    </row>
    <row r="121" spans="1:22" ht="24" customHeight="1" x14ac:dyDescent="0.35">
      <c r="A121" s="13"/>
      <c r="B121" s="45"/>
      <c r="C121" s="46"/>
      <c r="D121" s="46"/>
      <c r="E121" s="47"/>
      <c r="F121" s="47"/>
      <c r="G121" s="46"/>
      <c r="H121" s="56"/>
      <c r="I121" s="48"/>
      <c r="J121" s="48"/>
      <c r="K121" s="31" t="str">
        <f t="shared" si="19"/>
        <v/>
      </c>
      <c r="L121" s="53" t="str">
        <f t="shared" si="20"/>
        <v/>
      </c>
      <c r="M121" s="32" t="str">
        <f t="shared" si="21"/>
        <v/>
      </c>
      <c r="N121" s="58" t="str">
        <f t="shared" si="22"/>
        <v/>
      </c>
      <c r="O121" s="33" t="str">
        <f t="shared" si="23"/>
        <v/>
      </c>
      <c r="P121" s="56"/>
      <c r="Q121" s="34" t="str">
        <f t="shared" si="24"/>
        <v/>
      </c>
      <c r="R121" s="29" t="str">
        <f t="shared" si="25"/>
        <v/>
      </c>
      <c r="S121" s="13"/>
      <c r="T121" s="13"/>
      <c r="U121" s="13"/>
      <c r="V121" s="13"/>
    </row>
    <row r="122" spans="1:22" ht="24" customHeight="1" x14ac:dyDescent="0.35">
      <c r="A122" s="13"/>
      <c r="B122" s="45"/>
      <c r="C122" s="46"/>
      <c r="D122" s="46"/>
      <c r="E122" s="47"/>
      <c r="F122" s="47"/>
      <c r="G122" s="46"/>
      <c r="H122" s="56"/>
      <c r="I122" s="48"/>
      <c r="J122" s="48"/>
      <c r="K122" s="31" t="str">
        <f t="shared" si="19"/>
        <v/>
      </c>
      <c r="L122" s="53" t="str">
        <f t="shared" si="20"/>
        <v/>
      </c>
      <c r="M122" s="32" t="str">
        <f t="shared" si="21"/>
        <v/>
      </c>
      <c r="N122" s="58" t="str">
        <f t="shared" si="22"/>
        <v/>
      </c>
      <c r="O122" s="33" t="str">
        <f t="shared" si="23"/>
        <v/>
      </c>
      <c r="P122" s="56"/>
      <c r="Q122" s="34" t="str">
        <f t="shared" si="24"/>
        <v/>
      </c>
      <c r="R122" s="29" t="str">
        <f t="shared" si="25"/>
        <v/>
      </c>
      <c r="S122" s="13"/>
      <c r="T122" s="13"/>
      <c r="U122" s="13"/>
      <c r="V122" s="13"/>
    </row>
    <row r="123" spans="1:22" ht="24" customHeight="1" x14ac:dyDescent="0.35">
      <c r="A123" s="13"/>
      <c r="B123" s="45"/>
      <c r="C123" s="46"/>
      <c r="D123" s="46"/>
      <c r="E123" s="47"/>
      <c r="F123" s="47"/>
      <c r="G123" s="46"/>
      <c r="H123" s="56"/>
      <c r="I123" s="48"/>
      <c r="J123" s="48"/>
      <c r="K123" s="31" t="str">
        <f t="shared" si="19"/>
        <v/>
      </c>
      <c r="L123" s="53" t="str">
        <f t="shared" si="20"/>
        <v/>
      </c>
      <c r="M123" s="32" t="str">
        <f t="shared" si="21"/>
        <v/>
      </c>
      <c r="N123" s="58" t="str">
        <f t="shared" si="22"/>
        <v/>
      </c>
      <c r="O123" s="33" t="str">
        <f t="shared" si="23"/>
        <v/>
      </c>
      <c r="P123" s="56"/>
      <c r="Q123" s="34" t="str">
        <f t="shared" si="24"/>
        <v/>
      </c>
      <c r="R123" s="29" t="str">
        <f t="shared" si="25"/>
        <v/>
      </c>
      <c r="S123" s="13"/>
      <c r="T123" s="13"/>
      <c r="U123" s="13"/>
      <c r="V123" s="13"/>
    </row>
    <row r="124" spans="1:22" ht="24" customHeight="1" x14ac:dyDescent="0.35">
      <c r="A124" s="13"/>
      <c r="B124" s="45"/>
      <c r="C124" s="46"/>
      <c r="D124" s="46"/>
      <c r="E124" s="47"/>
      <c r="F124" s="47"/>
      <c r="G124" s="46"/>
      <c r="H124" s="56"/>
      <c r="I124" s="48"/>
      <c r="J124" s="48"/>
      <c r="K124" s="31" t="str">
        <f t="shared" si="19"/>
        <v/>
      </c>
      <c r="L124" s="53" t="str">
        <f t="shared" si="20"/>
        <v/>
      </c>
      <c r="M124" s="32" t="str">
        <f t="shared" si="21"/>
        <v/>
      </c>
      <c r="N124" s="58" t="str">
        <f t="shared" si="22"/>
        <v/>
      </c>
      <c r="O124" s="33" t="str">
        <f t="shared" si="23"/>
        <v/>
      </c>
      <c r="P124" s="56"/>
      <c r="Q124" s="34" t="str">
        <f t="shared" si="24"/>
        <v/>
      </c>
      <c r="R124" s="29" t="str">
        <f t="shared" si="25"/>
        <v/>
      </c>
      <c r="S124" s="13"/>
      <c r="T124" s="13"/>
      <c r="U124" s="13"/>
      <c r="V124" s="13"/>
    </row>
    <row r="125" spans="1:22" ht="24" customHeight="1" x14ac:dyDescent="0.35">
      <c r="A125" s="13"/>
      <c r="B125" s="45"/>
      <c r="C125" s="46"/>
      <c r="D125" s="46"/>
      <c r="E125" s="47"/>
      <c r="F125" s="47"/>
      <c r="G125" s="46"/>
      <c r="H125" s="56"/>
      <c r="I125" s="48"/>
      <c r="J125" s="48"/>
      <c r="K125" s="31" t="str">
        <f t="shared" si="19"/>
        <v/>
      </c>
      <c r="L125" s="53" t="str">
        <f t="shared" si="20"/>
        <v/>
      </c>
      <c r="M125" s="32" t="str">
        <f t="shared" si="21"/>
        <v/>
      </c>
      <c r="N125" s="58" t="str">
        <f t="shared" si="22"/>
        <v/>
      </c>
      <c r="O125" s="33" t="str">
        <f t="shared" si="23"/>
        <v/>
      </c>
      <c r="P125" s="56"/>
      <c r="Q125" s="34" t="str">
        <f t="shared" si="24"/>
        <v/>
      </c>
      <c r="R125" s="29" t="str">
        <f t="shared" si="25"/>
        <v/>
      </c>
      <c r="S125" s="13"/>
      <c r="T125" s="13"/>
      <c r="U125" s="13"/>
      <c r="V125" s="13"/>
    </row>
    <row r="126" spans="1:22" ht="24" customHeight="1" x14ac:dyDescent="0.35">
      <c r="A126" s="13"/>
      <c r="B126" s="45"/>
      <c r="C126" s="46"/>
      <c r="D126" s="46"/>
      <c r="E126" s="47"/>
      <c r="F126" s="47"/>
      <c r="G126" s="46"/>
      <c r="H126" s="56"/>
      <c r="I126" s="48"/>
      <c r="J126" s="48"/>
      <c r="K126" s="31" t="str">
        <f t="shared" si="19"/>
        <v/>
      </c>
      <c r="L126" s="53" t="str">
        <f t="shared" si="20"/>
        <v/>
      </c>
      <c r="M126" s="32" t="str">
        <f t="shared" si="21"/>
        <v/>
      </c>
      <c r="N126" s="58" t="str">
        <f t="shared" si="22"/>
        <v/>
      </c>
      <c r="O126" s="33" t="str">
        <f t="shared" si="23"/>
        <v/>
      </c>
      <c r="P126" s="56"/>
      <c r="Q126" s="34" t="str">
        <f t="shared" si="24"/>
        <v/>
      </c>
      <c r="R126" s="29" t="str">
        <f t="shared" si="25"/>
        <v/>
      </c>
      <c r="S126" s="13"/>
      <c r="T126" s="13"/>
      <c r="U126" s="13"/>
      <c r="V126" s="13"/>
    </row>
    <row r="127" spans="1:22" ht="24" customHeight="1" x14ac:dyDescent="0.35">
      <c r="A127" s="13"/>
      <c r="B127" s="45"/>
      <c r="C127" s="46"/>
      <c r="D127" s="46"/>
      <c r="E127" s="47"/>
      <c r="F127" s="47"/>
      <c r="G127" s="46"/>
      <c r="H127" s="56"/>
      <c r="I127" s="48"/>
      <c r="J127" s="48"/>
      <c r="K127" s="31" t="str">
        <f t="shared" si="19"/>
        <v/>
      </c>
      <c r="L127" s="53" t="str">
        <f t="shared" si="20"/>
        <v/>
      </c>
      <c r="M127" s="32" t="str">
        <f t="shared" si="21"/>
        <v/>
      </c>
      <c r="N127" s="58" t="str">
        <f t="shared" si="22"/>
        <v/>
      </c>
      <c r="O127" s="33" t="str">
        <f t="shared" si="23"/>
        <v/>
      </c>
      <c r="P127" s="56"/>
      <c r="Q127" s="34" t="str">
        <f t="shared" si="24"/>
        <v/>
      </c>
      <c r="R127" s="29" t="str">
        <f t="shared" si="25"/>
        <v/>
      </c>
      <c r="S127" s="13"/>
      <c r="T127" s="13"/>
      <c r="U127" s="13"/>
      <c r="V127" s="13"/>
    </row>
    <row r="128" spans="1:22" ht="24" customHeight="1" x14ac:dyDescent="0.35">
      <c r="A128" s="13"/>
      <c r="B128" s="45"/>
      <c r="C128" s="46"/>
      <c r="D128" s="46"/>
      <c r="E128" s="47"/>
      <c r="F128" s="47"/>
      <c r="G128" s="46"/>
      <c r="H128" s="56"/>
      <c r="I128" s="48"/>
      <c r="J128" s="48"/>
      <c r="K128" s="31" t="str">
        <f t="shared" si="19"/>
        <v/>
      </c>
      <c r="L128" s="53" t="str">
        <f t="shared" si="20"/>
        <v/>
      </c>
      <c r="M128" s="32" t="str">
        <f t="shared" si="21"/>
        <v/>
      </c>
      <c r="N128" s="58" t="str">
        <f t="shared" si="22"/>
        <v/>
      </c>
      <c r="O128" s="33" t="str">
        <f t="shared" si="23"/>
        <v/>
      </c>
      <c r="P128" s="56"/>
      <c r="Q128" s="34" t="str">
        <f t="shared" si="24"/>
        <v/>
      </c>
      <c r="R128" s="29" t="str">
        <f t="shared" si="25"/>
        <v/>
      </c>
      <c r="S128" s="13"/>
      <c r="T128" s="13"/>
      <c r="U128" s="13"/>
      <c r="V128" s="13"/>
    </row>
    <row r="129" spans="1:22" ht="24" customHeight="1" x14ac:dyDescent="0.35">
      <c r="A129" s="13"/>
      <c r="B129" s="45"/>
      <c r="C129" s="46"/>
      <c r="D129" s="46"/>
      <c r="E129" s="47"/>
      <c r="F129" s="47"/>
      <c r="G129" s="46"/>
      <c r="H129" s="56"/>
      <c r="I129" s="48"/>
      <c r="J129" s="48"/>
      <c r="K129" s="31" t="str">
        <f t="shared" si="19"/>
        <v/>
      </c>
      <c r="L129" s="53" t="str">
        <f t="shared" si="20"/>
        <v/>
      </c>
      <c r="M129" s="32" t="str">
        <f t="shared" si="21"/>
        <v/>
      </c>
      <c r="N129" s="58" t="str">
        <f t="shared" si="22"/>
        <v/>
      </c>
      <c r="O129" s="33" t="str">
        <f t="shared" si="23"/>
        <v/>
      </c>
      <c r="P129" s="56"/>
      <c r="Q129" s="34" t="str">
        <f t="shared" si="24"/>
        <v/>
      </c>
      <c r="R129" s="29" t="str">
        <f t="shared" si="25"/>
        <v/>
      </c>
      <c r="S129" s="13"/>
      <c r="T129" s="13"/>
      <c r="U129" s="13"/>
      <c r="V129" s="13"/>
    </row>
    <row r="130" spans="1:22" ht="24" customHeight="1" x14ac:dyDescent="0.35">
      <c r="A130" s="13"/>
      <c r="B130" s="45"/>
      <c r="C130" s="46"/>
      <c r="D130" s="46"/>
      <c r="E130" s="47"/>
      <c r="F130" s="47"/>
      <c r="G130" s="46"/>
      <c r="H130" s="56"/>
      <c r="I130" s="48"/>
      <c r="J130" s="48"/>
      <c r="K130" s="31" t="str">
        <f t="shared" si="19"/>
        <v/>
      </c>
      <c r="L130" s="53" t="str">
        <f t="shared" si="20"/>
        <v/>
      </c>
      <c r="M130" s="32" t="str">
        <f t="shared" si="21"/>
        <v/>
      </c>
      <c r="N130" s="58" t="str">
        <f t="shared" si="22"/>
        <v/>
      </c>
      <c r="O130" s="33" t="str">
        <f t="shared" si="23"/>
        <v/>
      </c>
      <c r="P130" s="56"/>
      <c r="Q130" s="34" t="str">
        <f t="shared" si="24"/>
        <v/>
      </c>
      <c r="R130" s="29" t="str">
        <f t="shared" si="25"/>
        <v/>
      </c>
      <c r="S130" s="13"/>
      <c r="T130" s="13"/>
      <c r="U130" s="13"/>
      <c r="V130" s="13"/>
    </row>
    <row r="131" spans="1:22" ht="24" customHeight="1" x14ac:dyDescent="0.25">
      <c r="A131" s="13"/>
      <c r="B131" s="45"/>
      <c r="C131" s="46"/>
      <c r="D131" s="46"/>
      <c r="E131" s="47"/>
      <c r="F131" s="47"/>
      <c r="G131" s="46"/>
      <c r="H131" s="56"/>
      <c r="I131" s="48"/>
      <c r="J131" s="48"/>
      <c r="K131" s="31" t="str">
        <f t="shared" si="19"/>
        <v/>
      </c>
      <c r="L131" s="53" t="str">
        <f t="shared" si="20"/>
        <v/>
      </c>
      <c r="M131" s="32" t="str">
        <f t="shared" si="21"/>
        <v/>
      </c>
      <c r="N131" s="58" t="str">
        <f t="shared" si="22"/>
        <v/>
      </c>
      <c r="O131" s="33" t="str">
        <f t="shared" si="23"/>
        <v/>
      </c>
      <c r="P131" s="56"/>
      <c r="Q131" s="34" t="str">
        <f t="shared" si="24"/>
        <v/>
      </c>
      <c r="R131" s="17" t="str">
        <f t="shared" si="25"/>
        <v/>
      </c>
      <c r="S131" s="13"/>
      <c r="T131" s="13"/>
      <c r="U131" s="13"/>
      <c r="V131" s="13"/>
    </row>
    <row r="132" spans="1:22" ht="24" customHeight="1" x14ac:dyDescent="0.25">
      <c r="A132" s="13"/>
      <c r="B132" s="45"/>
      <c r="C132" s="46"/>
      <c r="D132" s="46"/>
      <c r="E132" s="47"/>
      <c r="F132" s="47"/>
      <c r="G132" s="46"/>
      <c r="H132" s="56"/>
      <c r="I132" s="48"/>
      <c r="J132" s="48"/>
      <c r="K132" s="31"/>
      <c r="L132" s="53"/>
      <c r="M132" s="32"/>
      <c r="N132" s="58"/>
      <c r="O132" s="33"/>
      <c r="P132" s="56"/>
      <c r="Q132" s="34"/>
      <c r="R132" s="17"/>
      <c r="S132" s="13"/>
      <c r="T132" s="13"/>
      <c r="U132" s="13"/>
      <c r="V132" s="13"/>
    </row>
  </sheetData>
  <mergeCells count="27">
    <mergeCell ref="A1:Q1"/>
    <mergeCell ref="B8:G8"/>
    <mergeCell ref="B13:B14"/>
    <mergeCell ref="C13:C14"/>
    <mergeCell ref="F13:F14"/>
    <mergeCell ref="G13:G14"/>
    <mergeCell ref="D13:D14"/>
    <mergeCell ref="C12:D12"/>
    <mergeCell ref="F12:I12"/>
    <mergeCell ref="B9:G9"/>
    <mergeCell ref="B10:G10"/>
    <mergeCell ref="H9:H10"/>
    <mergeCell ref="N13:N14"/>
    <mergeCell ref="O13:O14"/>
    <mergeCell ref="Q13:Q14"/>
    <mergeCell ref="I13:I14"/>
    <mergeCell ref="E13:E14"/>
    <mergeCell ref="K13:K14"/>
    <mergeCell ref="L13:L14"/>
    <mergeCell ref="M13:M14"/>
    <mergeCell ref="H13:H14"/>
    <mergeCell ref="J13:J14"/>
    <mergeCell ref="B5:G5"/>
    <mergeCell ref="B6:G6"/>
    <mergeCell ref="B7:G7"/>
    <mergeCell ref="B4:G4"/>
    <mergeCell ref="B3:G3"/>
  </mergeCells>
  <dataValidations xWindow="692" yWindow="463" count="17">
    <dataValidation allowBlank="1" showInputMessage="1" showErrorMessage="1" promptTitle="Total Electricity Use (kWh)" prompt="This is the total electricity you used in this billing cycle, measured in kilowatt hours (kWh)." sqref="F13:F14"/>
    <dataValidation allowBlank="1" showInputMessage="1" showErrorMessage="1" promptTitle="Monthly Cost of Electricity" prompt="The total amount spent on electricity consumed. Refer to your utility's rate structure to see how this is calculated." sqref="G13:G14"/>
    <dataValidation allowBlank="1" showInputMessage="1" showErrorMessage="1" promptTitle="Peak Monthly Demand" prompt="This is the highest amount of electricity you were using at any one time during the month. This is normally shown as kW, however can also be shown as kVA._x000a_" sqref="H13:H14"/>
    <dataValidation allowBlank="1" showInputMessage="1" showErrorMessage="1" promptTitle="Peak Monthly Demand Cost ($)" prompt="The higher your peak demand, the more your electric provider will charge. This cost covers the capacity built by the utility for periods of high demand. " sqref="I13:I14"/>
    <dataValidation allowBlank="1" showInputMessage="1" showErrorMessage="1" promptTitle="Total Electricity Bill" prompt="Customer Charge + Total Cost of Electricity + Peak Demand Cost_x000a_" sqref="K13:K14"/>
    <dataValidation allowBlank="1" showInputMessage="1" showErrorMessage="1" promptTitle="Average kWh Cost" prompt="Total Cost of Electricity / Total Electricity Use_x000a_" sqref="L13:L14"/>
    <dataValidation allowBlank="1" showInputMessage="1" showErrorMessage="1" promptTitle="Average Cost per Day" prompt="Total Electricity Bill / Days in the Billing Cycle_x000a_" sqref="M13:M14"/>
    <dataValidation allowBlank="1" showInputMessage="1" showErrorMessage="1" promptTitle="Average Daily Energy Use" prompt="Total Electricity Use / Days in the Billing Cycle_x000a_" sqref="N13:N14"/>
    <dataValidation allowBlank="1" showInputMessage="1" showErrorMessage="1" promptTitle="Demand Charge" prompt="Peak Demand Charge / Total Electricity Bill_x000a_" sqref="O13:O14"/>
    <dataValidation type="date" operator="greaterThan" allowBlank="1" showInputMessage="1" showErrorMessage="1" errorTitle="Error" error="Enter a date in this column_x000a_" sqref="B15:B131">
      <formula1>1</formula1>
    </dataValidation>
    <dataValidation allowBlank="1" showInputMessage="1" showErrorMessage="1" promptTitle="Customer Charge ($)" prompt="This amount will likely be constant every bill. This is the amount the electric provider charges for connection to the grid. This could be called something like grid access, connection charge, or something else. " sqref="C13:C14"/>
    <dataValidation allowBlank="1" showInputMessage="1" showErrorMessage="1" promptTitle="Other Fixed Costs ($)" prompt="This is all the other costs that are constant bill to bill, but are not directly related to connection to the grid." sqref="D13:D14"/>
    <dataValidation allowBlank="1" showInputMessage="1" showErrorMessage="1" promptTitle="Fixed Costs" prompt="Fixed costs are just that, fixed. Every bill will charge the same in fixed costs, no matter how much electricity you use. This can be a combination of connection charges, customer charges, and other miscellaneous fees." sqref="C12:D12"/>
    <dataValidation allowBlank="1" showInputMessage="1" showErrorMessage="1" promptTitle="Variable Costs" prompt="These change month to month, based on how much electricity you consume. These can be simple rates charged per kWh, or more complicated with additional charges. Often there are also Demand Charges, which are based on peak kW use within the billing period." sqref="F12:J12"/>
    <dataValidation allowBlank="1" showInputMessage="1" showErrorMessage="1" promptTitle="Rate Structures" prompt="Knowing your rate structure allows you to more accurately project how changing electricity consumption will affect your bill. Increasing block rate structures use higher cost to enourage efficiency from high energy users, for example." sqref="H9:H10"/>
    <dataValidation type="decimal" operator="greaterThanOrEqual" allowBlank="1" showInputMessage="1" showErrorMessage="1" error="Make sure to input a number greater than or equal to 0!" sqref="C15:J132">
      <formula1>0</formula1>
    </dataValidation>
    <dataValidation allowBlank="1" showInputMessage="1" showErrorMessage="1" promptTitle="Miscellaneous Charges ($)" prompt="If you have any taxes or miscellaneous on your bill that you can not put into the other columns, but them in here." sqref="J13:J14"/>
  </dataValidations>
  <pageMargins left="0.7" right="0.7" top="0.75" bottom="0.75" header="0.3" footer="0.3"/>
  <pageSetup scale="49" fitToHeight="0" orientation="landscape" r:id="rId1"/>
  <ignoredErrors>
    <ignoredError sqref="L36:O131 Q32 R33:R42 R43:R131 Q36:Q131" emptyCellReference="1"/>
  </ignoredErrors>
  <drawing r:id="rId2"/>
  <extLst>
    <ext xmlns:x14="http://schemas.microsoft.com/office/spreadsheetml/2009/9/main" uri="{78C0D931-6437-407d-A8EE-F0AAD7539E65}">
      <x14:conditionalFormattings>
        <x14:conditionalFormatting xmlns:xm="http://schemas.microsoft.com/office/excel/2006/main">
          <x14:cfRule type="iconSet" priority="31" id="{2438937B-37E8-4287-9906-C26DF3E5CD7C}">
            <x14:iconSet iconSet="3Symbols" custom="1">
              <x14:cfvo type="percent">
                <xm:f>0</xm:f>
              </x14:cfvo>
              <x14:cfvo type="num">
                <xm:f>0</xm:f>
              </x14:cfvo>
              <x14:cfvo type="num">
                <xm:f>1</xm:f>
              </x14:cfvo>
              <x14:cfIcon iconSet="3Symbols" iconId="0"/>
              <x14:cfIcon iconSet="3Symbols" iconId="0"/>
              <x14:cfIcon iconSet="3Symbols" iconId="2"/>
            </x14:iconSet>
          </x14:cfRule>
          <xm:sqref>R131 R15:R33</xm:sqref>
        </x14:conditionalFormatting>
        <x14:conditionalFormatting xmlns:xm="http://schemas.microsoft.com/office/excel/2006/main">
          <x14:cfRule type="iconSet" priority="17" id="{D67B4B43-CE10-4B14-8428-787C0536F902}">
            <x14:iconSet iconSet="3Symbols" custom="1">
              <x14:cfvo type="percent">
                <xm:f>0</xm:f>
              </x14:cfvo>
              <x14:cfvo type="num">
                <xm:f>0</xm:f>
              </x14:cfvo>
              <x14:cfvo type="num">
                <xm:f>1</xm:f>
              </x14:cfvo>
              <x14:cfIcon iconSet="3Symbols" iconId="0"/>
              <x14:cfIcon iconSet="3Symbols" iconId="0"/>
              <x14:cfIcon iconSet="3Symbols" iconId="2"/>
            </x14:iconSet>
          </x14:cfRule>
          <xm:sqref>R34:R130</xm:sqref>
        </x14:conditionalFormatting>
        <x14:conditionalFormatting xmlns:xm="http://schemas.microsoft.com/office/excel/2006/main">
          <x14:cfRule type="iconSet" priority="1" id="{7ECE4A7A-C082-424A-AE5D-A5F928815961}">
            <x14:iconSet iconSet="3Symbols" custom="1">
              <x14:cfvo type="percent">
                <xm:f>0</xm:f>
              </x14:cfvo>
              <x14:cfvo type="num">
                <xm:f>0</xm:f>
              </x14:cfvo>
              <x14:cfvo type="num">
                <xm:f>1</xm:f>
              </x14:cfvo>
              <x14:cfIcon iconSet="3Symbols" iconId="0"/>
              <x14:cfIcon iconSet="3Symbols" iconId="0"/>
              <x14:cfIcon iconSet="3Symbols" iconId="2"/>
            </x14:iconSet>
          </x14:cfRule>
          <xm:sqref>R132</xm:sqref>
        </x14:conditionalFormatting>
      </x14:conditionalFormattings>
    </ext>
    <ext xmlns:x14="http://schemas.microsoft.com/office/spreadsheetml/2009/9/main" uri="{CCE6A557-97BC-4b89-ADB6-D9C93CAAB3DF}">
      <x14:dataValidations xmlns:xm="http://schemas.microsoft.com/office/excel/2006/main" xWindow="692" yWindow="463" count="1">
        <x14:dataValidation type="list" allowBlank="1" showInputMessage="1" showErrorMessage="1">
          <x14:formula1>
            <xm:f>'graph admin (HIDE)'!$A$1:$A$5</xm:f>
          </x14:formula1>
          <xm:sqref>B10:G10</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1:S117"/>
  <sheetViews>
    <sheetView tabSelected="1" zoomScaleNormal="100" zoomScalePageLayoutView="95" workbookViewId="0">
      <pane ySplit="1" topLeftCell="A2" activePane="bottomLeft" state="frozen"/>
      <selection pane="bottomLeft" activeCell="O107" sqref="O107"/>
    </sheetView>
  </sheetViews>
  <sheetFormatPr defaultColWidth="8.85546875" defaultRowHeight="15" x14ac:dyDescent="0.25"/>
  <cols>
    <col min="7" max="7" width="9.28515625" customWidth="1"/>
    <col min="9" max="9" width="11.5703125" customWidth="1"/>
    <col min="10" max="10" width="11" style="52" customWidth="1"/>
  </cols>
  <sheetData>
    <row r="1" spans="1:19" s="18" customFormat="1" ht="45.75" customHeight="1" x14ac:dyDescent="0.25">
      <c r="B1" s="71" t="str">
        <f>Instructions!B1</f>
        <v>Electricity Baseline Building for Water Utilities</v>
      </c>
      <c r="C1" s="71"/>
      <c r="D1" s="71"/>
      <c r="E1" s="71"/>
      <c r="F1" s="71"/>
      <c r="G1" s="71"/>
      <c r="H1" s="71"/>
      <c r="I1" s="71"/>
      <c r="J1" s="71"/>
      <c r="K1" s="71"/>
      <c r="L1" s="71"/>
      <c r="M1" s="71"/>
      <c r="N1" s="71"/>
      <c r="O1" s="71"/>
      <c r="P1" s="71"/>
      <c r="Q1" s="71"/>
      <c r="R1" s="71"/>
    </row>
    <row r="2" spans="1:19" x14ac:dyDescent="0.25">
      <c r="A2" s="13"/>
      <c r="B2" s="13"/>
      <c r="C2" s="13"/>
      <c r="D2" s="13"/>
      <c r="E2" s="13"/>
      <c r="F2" s="13"/>
      <c r="G2" s="13"/>
      <c r="H2" s="13"/>
      <c r="I2" s="13"/>
      <c r="J2" s="43"/>
      <c r="K2" s="13"/>
      <c r="L2" s="13"/>
      <c r="M2" s="13"/>
      <c r="N2" s="13"/>
      <c r="O2" s="13"/>
      <c r="P2" s="13"/>
      <c r="Q2" s="13"/>
      <c r="R2" s="13"/>
      <c r="S2" s="13"/>
    </row>
    <row r="3" spans="1:19" ht="32.1" customHeight="1" x14ac:dyDescent="0.4">
      <c r="A3" s="13"/>
      <c r="B3" s="39"/>
      <c r="C3" s="39"/>
      <c r="D3" s="39"/>
      <c r="E3" s="39"/>
      <c r="F3" s="39"/>
      <c r="G3" s="39"/>
      <c r="H3" s="39"/>
      <c r="I3" s="39"/>
      <c r="J3" s="42" t="str">
        <f>IF('Electricity Use'!B4="","","Assessment for "&amp;'Electricity Use'!B4)</f>
        <v>Assessment for Town of Anywhere</v>
      </c>
      <c r="K3" s="39"/>
      <c r="L3" s="39"/>
      <c r="M3" s="39"/>
      <c r="N3" s="39"/>
      <c r="O3" s="39"/>
      <c r="P3" s="39"/>
      <c r="Q3" s="39"/>
      <c r="R3" s="39"/>
      <c r="S3" s="39"/>
    </row>
    <row r="4" spans="1:19" x14ac:dyDescent="0.25">
      <c r="A4" s="13"/>
      <c r="B4" s="13"/>
      <c r="C4" s="13"/>
      <c r="D4" s="13"/>
      <c r="E4" s="13"/>
      <c r="F4" s="13"/>
      <c r="G4" s="13"/>
      <c r="H4" s="13"/>
      <c r="I4" s="13"/>
      <c r="J4" s="43"/>
      <c r="K4" s="13"/>
      <c r="L4" s="13"/>
      <c r="M4" s="13"/>
      <c r="N4" s="13"/>
      <c r="O4" s="13"/>
      <c r="P4" s="13"/>
      <c r="Q4" s="13"/>
      <c r="R4" s="13"/>
      <c r="S4" s="13"/>
    </row>
    <row r="5" spans="1:19" ht="23.25" x14ac:dyDescent="0.35">
      <c r="A5" s="103" t="s">
        <v>59</v>
      </c>
      <c r="B5" s="103"/>
      <c r="C5" s="103"/>
      <c r="D5" s="103"/>
      <c r="E5" s="103"/>
      <c r="F5" s="103"/>
      <c r="G5" s="103"/>
      <c r="H5" s="103"/>
      <c r="I5" s="103"/>
      <c r="J5" s="103"/>
      <c r="K5" s="37" t="s">
        <v>51</v>
      </c>
      <c r="L5" s="37"/>
      <c r="M5" s="37"/>
      <c r="N5" s="37"/>
      <c r="O5" s="37"/>
      <c r="P5" s="37"/>
      <c r="Q5" s="37"/>
      <c r="R5" s="37"/>
      <c r="S5" s="37"/>
    </row>
    <row r="6" spans="1:19" ht="15.75" x14ac:dyDescent="0.25">
      <c r="A6" s="13"/>
      <c r="B6" s="102" t="s">
        <v>60</v>
      </c>
      <c r="C6" s="102"/>
      <c r="D6" s="102"/>
      <c r="E6" s="102"/>
      <c r="F6" s="102"/>
      <c r="G6" s="102"/>
      <c r="H6" s="102"/>
      <c r="I6" s="102"/>
      <c r="J6" s="38"/>
      <c r="K6" s="102" t="s">
        <v>45</v>
      </c>
      <c r="L6" s="102"/>
      <c r="M6" s="102"/>
      <c r="N6" s="102"/>
      <c r="O6" s="102"/>
      <c r="P6" s="102"/>
      <c r="Q6" s="102"/>
      <c r="R6" s="102"/>
      <c r="S6" s="102"/>
    </row>
    <row r="7" spans="1:19" x14ac:dyDescent="0.25">
      <c r="A7" s="13"/>
      <c r="B7" s="13"/>
      <c r="C7" s="13"/>
      <c r="D7" s="13"/>
      <c r="E7" s="13"/>
      <c r="F7" s="13"/>
      <c r="G7" s="13"/>
      <c r="H7" s="13"/>
      <c r="I7" s="13"/>
      <c r="J7" s="43"/>
      <c r="K7" s="13"/>
      <c r="L7" s="13"/>
      <c r="M7" s="13"/>
      <c r="N7" s="13"/>
      <c r="O7" s="13"/>
      <c r="P7" s="13"/>
      <c r="Q7" s="13"/>
      <c r="R7" s="13"/>
      <c r="S7" s="13"/>
    </row>
    <row r="8" spans="1:19" x14ac:dyDescent="0.25">
      <c r="A8" s="13"/>
      <c r="B8" s="13"/>
      <c r="C8" s="13"/>
      <c r="D8" s="13"/>
      <c r="E8" s="13"/>
      <c r="F8" s="13"/>
      <c r="G8" s="13"/>
      <c r="H8" s="13"/>
      <c r="I8" s="13"/>
      <c r="J8" s="43"/>
      <c r="K8" s="13"/>
      <c r="L8" s="13"/>
      <c r="M8" s="13"/>
      <c r="N8" s="13"/>
      <c r="O8" s="13"/>
      <c r="P8" s="13"/>
      <c r="Q8" s="13"/>
      <c r="R8" s="13"/>
      <c r="S8" s="13"/>
    </row>
    <row r="9" spans="1:19" x14ac:dyDescent="0.25">
      <c r="A9" s="13"/>
      <c r="B9" s="13"/>
      <c r="C9" s="13"/>
      <c r="D9" s="13"/>
      <c r="E9" s="13"/>
      <c r="F9" s="13"/>
      <c r="G9" s="13"/>
      <c r="H9" s="13"/>
      <c r="I9" s="13"/>
      <c r="J9" s="43"/>
      <c r="K9" s="13"/>
      <c r="L9" s="13"/>
      <c r="M9" s="13"/>
      <c r="N9" s="13"/>
      <c r="O9" s="13"/>
      <c r="P9" s="13"/>
      <c r="Q9" s="13"/>
      <c r="R9" s="13"/>
      <c r="S9" s="13"/>
    </row>
    <row r="10" spans="1:19" x14ac:dyDescent="0.25">
      <c r="A10" s="13"/>
      <c r="B10" s="13"/>
      <c r="C10" s="13"/>
      <c r="D10" s="13"/>
      <c r="E10" s="13"/>
      <c r="F10" s="13"/>
      <c r="G10" s="13"/>
      <c r="H10" s="13"/>
      <c r="I10" s="13"/>
      <c r="J10" s="43"/>
      <c r="K10" s="13"/>
      <c r="L10" s="13"/>
      <c r="M10" s="13"/>
      <c r="N10" s="13"/>
      <c r="O10" s="13"/>
      <c r="P10" s="13"/>
      <c r="Q10" s="13"/>
      <c r="R10" s="13"/>
      <c r="S10" s="13"/>
    </row>
    <row r="11" spans="1:19" x14ac:dyDescent="0.25">
      <c r="A11" s="13"/>
      <c r="B11" s="13"/>
      <c r="C11" s="13"/>
      <c r="D11" s="13"/>
      <c r="E11" s="13"/>
      <c r="F11" s="13"/>
      <c r="G11" s="13"/>
      <c r="H11" s="13"/>
      <c r="I11" s="13"/>
      <c r="J11" s="43"/>
      <c r="K11" s="13"/>
      <c r="L11" s="13"/>
      <c r="M11" s="13"/>
      <c r="N11" s="13"/>
      <c r="O11" s="13"/>
      <c r="P11" s="13"/>
      <c r="Q11" s="13"/>
      <c r="R11" s="13"/>
      <c r="S11" s="13"/>
    </row>
    <row r="12" spans="1:19" x14ac:dyDescent="0.25">
      <c r="A12" s="13"/>
      <c r="B12" s="13"/>
      <c r="C12" s="13"/>
      <c r="D12" s="13"/>
      <c r="E12" s="13"/>
      <c r="F12" s="13"/>
      <c r="G12" s="13"/>
      <c r="H12" s="13"/>
      <c r="I12" s="13"/>
      <c r="J12" s="43"/>
      <c r="K12" s="13"/>
      <c r="L12" s="13"/>
      <c r="M12" s="13"/>
      <c r="N12" s="13"/>
      <c r="O12" s="13"/>
      <c r="P12" s="13"/>
      <c r="Q12" s="13"/>
      <c r="R12" s="13"/>
      <c r="S12" s="13"/>
    </row>
    <row r="13" spans="1:19" x14ac:dyDescent="0.25">
      <c r="A13" s="13"/>
      <c r="B13" s="13"/>
      <c r="C13" s="13"/>
      <c r="D13" s="13"/>
      <c r="E13" s="13"/>
      <c r="F13" s="13"/>
      <c r="G13" s="13"/>
      <c r="H13" s="13"/>
      <c r="I13" s="13"/>
      <c r="J13" s="43"/>
      <c r="K13" s="13"/>
      <c r="L13" s="13"/>
      <c r="M13" s="13"/>
      <c r="N13" s="13"/>
      <c r="O13" s="13"/>
      <c r="P13" s="13"/>
      <c r="Q13" s="13"/>
      <c r="R13" s="13"/>
      <c r="S13" s="13"/>
    </row>
    <row r="14" spans="1:19" x14ac:dyDescent="0.25">
      <c r="A14" s="13"/>
      <c r="B14" s="13"/>
      <c r="C14" s="13"/>
      <c r="D14" s="13"/>
      <c r="E14" s="13"/>
      <c r="F14" s="13"/>
      <c r="G14" s="13"/>
      <c r="H14" s="13"/>
      <c r="I14" s="13"/>
      <c r="J14" s="43"/>
      <c r="K14" s="13"/>
      <c r="L14" s="13"/>
      <c r="M14" s="13"/>
      <c r="N14" s="13"/>
      <c r="O14" s="13"/>
      <c r="P14" s="13"/>
      <c r="Q14" s="13"/>
      <c r="R14" s="13"/>
      <c r="S14" s="13"/>
    </row>
    <row r="15" spans="1:19" x14ac:dyDescent="0.25">
      <c r="A15" s="13"/>
      <c r="B15" s="13"/>
      <c r="C15" s="13"/>
      <c r="D15" s="13"/>
      <c r="E15" s="13"/>
      <c r="F15" s="13"/>
      <c r="G15" s="13"/>
      <c r="H15" s="13"/>
      <c r="I15" s="13"/>
      <c r="J15" s="43"/>
      <c r="K15" s="13"/>
      <c r="L15" s="13"/>
      <c r="M15" s="13"/>
      <c r="N15" s="13"/>
      <c r="O15" s="13"/>
      <c r="P15" s="13"/>
      <c r="Q15" s="13"/>
      <c r="R15" s="13"/>
      <c r="S15" s="13"/>
    </row>
    <row r="16" spans="1:19" x14ac:dyDescent="0.25">
      <c r="A16" s="13"/>
      <c r="B16" s="13"/>
      <c r="C16" s="13"/>
      <c r="D16" s="13"/>
      <c r="E16" s="13"/>
      <c r="F16" s="13"/>
      <c r="G16" s="13"/>
      <c r="H16" s="13"/>
      <c r="I16" s="13"/>
      <c r="J16" s="43"/>
      <c r="K16" s="13"/>
      <c r="L16" s="13"/>
      <c r="M16" s="13"/>
      <c r="N16" s="13"/>
      <c r="O16" s="13"/>
      <c r="P16" s="13"/>
      <c r="Q16" s="13"/>
      <c r="R16" s="13"/>
      <c r="S16" s="13"/>
    </row>
    <row r="17" spans="1:19" x14ac:dyDescent="0.25">
      <c r="A17" s="13"/>
      <c r="B17" s="13"/>
      <c r="C17" s="13"/>
      <c r="D17" s="13"/>
      <c r="E17" s="13"/>
      <c r="F17" s="13"/>
      <c r="G17" s="13"/>
      <c r="H17" s="13"/>
      <c r="I17" s="13"/>
      <c r="J17" s="43"/>
      <c r="K17" s="13"/>
      <c r="L17" s="13"/>
      <c r="M17" s="13"/>
      <c r="N17" s="13"/>
      <c r="O17" s="13"/>
      <c r="P17" s="13"/>
      <c r="Q17" s="13"/>
      <c r="R17" s="13"/>
      <c r="S17" s="13"/>
    </row>
    <row r="18" spans="1:19" x14ac:dyDescent="0.25">
      <c r="A18" s="13"/>
      <c r="B18" s="13"/>
      <c r="C18" s="13"/>
      <c r="D18" s="13"/>
      <c r="E18" s="13"/>
      <c r="F18" s="13"/>
      <c r="G18" s="13"/>
      <c r="H18" s="13"/>
      <c r="I18" s="13"/>
      <c r="J18" s="43"/>
      <c r="K18" s="13"/>
      <c r="L18" s="13"/>
      <c r="M18" s="13"/>
      <c r="N18" s="13"/>
      <c r="O18" s="13"/>
      <c r="P18" s="13"/>
      <c r="Q18" s="13"/>
      <c r="R18" s="13"/>
      <c r="S18" s="13"/>
    </row>
    <row r="19" spans="1:19" x14ac:dyDescent="0.25">
      <c r="A19" s="13"/>
      <c r="B19" s="13"/>
      <c r="C19" s="13"/>
      <c r="D19" s="13"/>
      <c r="E19" s="13"/>
      <c r="F19" s="13"/>
      <c r="G19" s="13"/>
      <c r="H19" s="13"/>
      <c r="I19" s="13"/>
      <c r="J19" s="43"/>
      <c r="K19" s="13"/>
      <c r="L19" s="13"/>
      <c r="M19" s="13"/>
      <c r="N19" s="13"/>
      <c r="O19" s="13"/>
      <c r="P19" s="13"/>
      <c r="Q19" s="13"/>
      <c r="R19" s="13"/>
      <c r="S19" s="13"/>
    </row>
    <row r="20" spans="1:19" x14ac:dyDescent="0.25">
      <c r="A20" s="13"/>
      <c r="B20" s="13"/>
      <c r="C20" s="13"/>
      <c r="D20" s="13"/>
      <c r="E20" s="13"/>
      <c r="F20" s="13"/>
      <c r="G20" s="13"/>
      <c r="H20" s="13"/>
      <c r="I20" s="13"/>
      <c r="J20" s="43"/>
      <c r="K20" s="13"/>
      <c r="L20" s="13"/>
      <c r="M20" s="13"/>
      <c r="N20" s="13"/>
      <c r="O20" s="13"/>
      <c r="P20" s="13"/>
      <c r="Q20" s="13"/>
      <c r="R20" s="13"/>
      <c r="S20" s="13"/>
    </row>
    <row r="21" spans="1:19" x14ac:dyDescent="0.25">
      <c r="A21" s="13"/>
      <c r="B21" s="13"/>
      <c r="C21" s="13"/>
      <c r="D21" s="13"/>
      <c r="E21" s="13"/>
      <c r="F21" s="13"/>
      <c r="G21" s="13"/>
      <c r="H21" s="13"/>
      <c r="I21" s="13"/>
      <c r="J21" s="43"/>
      <c r="K21" s="13"/>
      <c r="L21" s="13"/>
      <c r="M21" s="13"/>
      <c r="N21" s="13"/>
      <c r="O21" s="13"/>
      <c r="P21" s="13"/>
      <c r="Q21" s="13"/>
      <c r="R21" s="13"/>
      <c r="S21" s="13"/>
    </row>
    <row r="22" spans="1:19" x14ac:dyDescent="0.25">
      <c r="A22" s="13"/>
      <c r="B22" s="13"/>
      <c r="C22" s="13"/>
      <c r="D22" s="13"/>
      <c r="E22" s="13"/>
      <c r="F22" s="13"/>
      <c r="G22" s="13"/>
      <c r="H22" s="13"/>
      <c r="I22" s="13"/>
      <c r="J22" s="43"/>
      <c r="K22" s="13"/>
      <c r="L22" s="13"/>
      <c r="M22" s="13"/>
      <c r="N22" s="13"/>
      <c r="O22" s="13"/>
      <c r="P22" s="13"/>
      <c r="Q22" s="13"/>
      <c r="R22" s="13"/>
      <c r="S22" s="13"/>
    </row>
    <row r="23" spans="1:19" x14ac:dyDescent="0.25">
      <c r="A23" s="13"/>
      <c r="B23" s="13"/>
      <c r="C23" s="13"/>
      <c r="D23" s="13"/>
      <c r="E23" s="13"/>
      <c r="F23" s="13"/>
      <c r="G23" s="13"/>
      <c r="H23" s="13"/>
      <c r="I23" s="13"/>
      <c r="J23" s="43"/>
      <c r="K23" s="13"/>
      <c r="L23" s="13"/>
      <c r="M23" s="13"/>
      <c r="N23" s="13"/>
      <c r="O23" s="13"/>
      <c r="P23" s="13"/>
      <c r="Q23" s="13"/>
      <c r="R23" s="13"/>
      <c r="S23" s="13"/>
    </row>
    <row r="24" spans="1:19" x14ac:dyDescent="0.25">
      <c r="A24" s="13"/>
      <c r="B24" s="13"/>
      <c r="C24" s="13"/>
      <c r="D24" s="13"/>
      <c r="E24" s="13"/>
      <c r="F24" s="13"/>
      <c r="G24" s="13"/>
      <c r="H24" s="13"/>
      <c r="I24" s="13"/>
      <c r="J24" s="43"/>
      <c r="K24" s="13"/>
      <c r="L24" s="13"/>
      <c r="M24" s="13"/>
      <c r="N24" s="13"/>
      <c r="O24" s="13"/>
      <c r="P24" s="13"/>
      <c r="Q24" s="13"/>
      <c r="R24" s="13"/>
      <c r="S24" s="13"/>
    </row>
    <row r="25" spans="1:19" x14ac:dyDescent="0.25">
      <c r="A25" s="13"/>
      <c r="B25" s="13"/>
      <c r="C25" s="13"/>
      <c r="D25" s="13"/>
      <c r="E25" s="13"/>
      <c r="F25" s="13"/>
      <c r="G25" s="13"/>
      <c r="H25" s="13"/>
      <c r="I25" s="13"/>
      <c r="J25" s="43"/>
      <c r="K25" s="13"/>
      <c r="L25" s="13"/>
      <c r="M25" s="13"/>
      <c r="N25" s="13"/>
      <c r="O25" s="13"/>
      <c r="P25" s="13"/>
      <c r="Q25" s="13"/>
      <c r="R25" s="13"/>
      <c r="S25" s="13"/>
    </row>
    <row r="26" spans="1:19" x14ac:dyDescent="0.25">
      <c r="A26" s="13"/>
      <c r="B26" s="13"/>
      <c r="C26" s="13"/>
      <c r="D26" s="13"/>
      <c r="E26" s="13"/>
      <c r="F26" s="13"/>
      <c r="G26" s="13"/>
      <c r="H26" s="13"/>
      <c r="I26" s="13"/>
      <c r="J26" s="43"/>
      <c r="K26" s="13"/>
      <c r="L26" s="13"/>
      <c r="M26" s="13"/>
      <c r="N26" s="13"/>
      <c r="O26" s="13"/>
      <c r="P26" s="13"/>
      <c r="Q26" s="13"/>
      <c r="R26" s="13"/>
      <c r="S26" s="13"/>
    </row>
    <row r="27" spans="1:19" ht="23.25" x14ac:dyDescent="0.35">
      <c r="A27" s="13"/>
      <c r="B27" s="37"/>
      <c r="C27" s="37"/>
      <c r="D27" s="37"/>
      <c r="E27" s="37"/>
      <c r="F27" s="13"/>
      <c r="G27" s="37"/>
      <c r="H27" s="37"/>
      <c r="I27" s="37"/>
      <c r="J27" s="40" t="s">
        <v>5</v>
      </c>
      <c r="K27" s="37"/>
      <c r="L27" s="37"/>
      <c r="M27" s="37"/>
      <c r="N27" s="13"/>
      <c r="O27" s="13"/>
      <c r="P27" s="13"/>
      <c r="Q27" s="13"/>
      <c r="R27" s="13"/>
      <c r="S27" s="14"/>
    </row>
    <row r="28" spans="1:19" ht="15.75" x14ac:dyDescent="0.25">
      <c r="A28" s="13"/>
      <c r="B28" s="38"/>
      <c r="C28" s="38"/>
      <c r="D28" s="38"/>
      <c r="E28" s="38"/>
      <c r="F28" s="13"/>
      <c r="G28" s="38"/>
      <c r="H28" s="38"/>
      <c r="I28" s="38"/>
      <c r="J28" s="41" t="s">
        <v>50</v>
      </c>
      <c r="K28" s="38"/>
      <c r="L28" s="38"/>
      <c r="M28" s="38"/>
      <c r="N28" s="13"/>
      <c r="O28" s="13"/>
      <c r="P28" s="13"/>
      <c r="Q28" s="13"/>
      <c r="R28" s="13"/>
      <c r="S28" s="13"/>
    </row>
    <row r="29" spans="1:19" x14ac:dyDescent="0.25">
      <c r="A29" s="13"/>
      <c r="B29" s="13"/>
      <c r="C29" s="13"/>
      <c r="D29" s="13"/>
      <c r="E29" s="13"/>
      <c r="F29" s="13"/>
      <c r="G29" s="13"/>
      <c r="H29" s="13"/>
      <c r="I29" s="13"/>
      <c r="J29" s="43"/>
      <c r="K29" s="13"/>
      <c r="L29" s="13"/>
      <c r="M29" s="13"/>
      <c r="N29" s="13"/>
      <c r="O29" s="13"/>
      <c r="P29" s="13"/>
      <c r="Q29" s="13"/>
      <c r="R29" s="13"/>
      <c r="S29" s="13"/>
    </row>
    <row r="30" spans="1:19" x14ac:dyDescent="0.25">
      <c r="A30" s="13"/>
      <c r="B30" s="13"/>
      <c r="C30" s="13"/>
      <c r="D30" s="13"/>
      <c r="E30" s="13"/>
      <c r="F30" s="13"/>
      <c r="G30" s="13"/>
      <c r="H30" s="13"/>
      <c r="I30" s="13"/>
      <c r="J30" s="43"/>
      <c r="K30" s="13"/>
      <c r="L30" s="13"/>
      <c r="M30" s="13"/>
      <c r="N30" s="13"/>
      <c r="O30" s="13"/>
      <c r="P30" s="13"/>
      <c r="Q30" s="13"/>
      <c r="R30" s="13"/>
      <c r="S30" s="13"/>
    </row>
    <row r="31" spans="1:19" x14ac:dyDescent="0.25">
      <c r="A31" s="13"/>
      <c r="B31" s="13"/>
      <c r="C31" s="13"/>
      <c r="D31" s="13"/>
      <c r="E31" s="13"/>
      <c r="F31" s="13"/>
      <c r="G31" s="13"/>
      <c r="H31" s="13"/>
      <c r="I31" s="13"/>
      <c r="J31" s="43"/>
      <c r="K31" s="13"/>
      <c r="L31" s="13"/>
      <c r="M31" s="13"/>
      <c r="N31" s="13"/>
      <c r="O31" s="13"/>
      <c r="P31" s="13"/>
      <c r="Q31" s="13"/>
      <c r="R31" s="13"/>
      <c r="S31" s="13"/>
    </row>
    <row r="32" spans="1:19" x14ac:dyDescent="0.25">
      <c r="A32" s="13"/>
      <c r="B32" s="13"/>
      <c r="C32" s="13"/>
      <c r="D32" s="13"/>
      <c r="E32" s="13"/>
      <c r="F32" s="13"/>
      <c r="G32" s="13"/>
      <c r="H32" s="13"/>
      <c r="I32" s="13"/>
      <c r="J32" s="43"/>
      <c r="K32" s="13"/>
      <c r="L32" s="13"/>
      <c r="M32" s="13"/>
      <c r="N32" s="13"/>
      <c r="O32" s="13"/>
      <c r="P32" s="13"/>
      <c r="Q32" s="13"/>
      <c r="R32" s="13"/>
      <c r="S32" s="13"/>
    </row>
    <row r="33" spans="1:19" x14ac:dyDescent="0.25">
      <c r="A33" s="13"/>
      <c r="B33" s="13"/>
      <c r="C33" s="13"/>
      <c r="D33" s="13"/>
      <c r="E33" s="13"/>
      <c r="F33" s="13"/>
      <c r="G33" s="13"/>
      <c r="H33" s="13"/>
      <c r="I33" s="13"/>
      <c r="J33" s="43"/>
      <c r="K33" s="13"/>
      <c r="L33" s="13"/>
      <c r="M33" s="13"/>
      <c r="N33" s="13"/>
      <c r="O33" s="13"/>
      <c r="P33" s="13"/>
      <c r="Q33" s="13"/>
      <c r="R33" s="13"/>
      <c r="S33" s="13"/>
    </row>
    <row r="34" spans="1:19" x14ac:dyDescent="0.25">
      <c r="A34" s="13"/>
      <c r="B34" s="13"/>
      <c r="C34" s="13"/>
      <c r="D34" s="13"/>
      <c r="E34" s="13"/>
      <c r="F34" s="13"/>
      <c r="G34" s="13"/>
      <c r="H34" s="13"/>
      <c r="I34" s="13"/>
      <c r="J34" s="43"/>
      <c r="K34" s="13"/>
      <c r="L34" s="13"/>
      <c r="M34" s="13"/>
      <c r="N34" s="13"/>
      <c r="O34" s="13"/>
      <c r="P34" s="13"/>
      <c r="Q34" s="13"/>
      <c r="R34" s="13"/>
      <c r="S34" s="13"/>
    </row>
    <row r="35" spans="1:19" x14ac:dyDescent="0.25">
      <c r="A35" s="13"/>
      <c r="B35" s="13"/>
      <c r="C35" s="13"/>
      <c r="D35" s="13"/>
      <c r="E35" s="13"/>
      <c r="F35" s="13"/>
      <c r="G35" s="13"/>
      <c r="H35" s="13"/>
      <c r="I35" s="13"/>
      <c r="J35" s="43"/>
      <c r="K35" s="13"/>
      <c r="L35" s="13"/>
      <c r="M35" s="13"/>
      <c r="N35" s="13"/>
      <c r="O35" s="13"/>
      <c r="P35" s="13"/>
      <c r="Q35" s="13"/>
      <c r="R35" s="13"/>
      <c r="S35" s="13"/>
    </row>
    <row r="36" spans="1:19" x14ac:dyDescent="0.25">
      <c r="A36" s="13"/>
      <c r="B36" s="13"/>
      <c r="C36" s="13"/>
      <c r="D36" s="13"/>
      <c r="E36" s="13"/>
      <c r="F36" s="13"/>
      <c r="G36" s="13"/>
      <c r="H36" s="13"/>
      <c r="I36" s="13"/>
      <c r="J36" s="43"/>
      <c r="K36" s="13"/>
      <c r="L36" s="13"/>
      <c r="M36" s="13"/>
      <c r="N36" s="13"/>
      <c r="O36" s="13"/>
      <c r="P36" s="13"/>
      <c r="Q36" s="13"/>
      <c r="R36" s="13"/>
      <c r="S36" s="13"/>
    </row>
    <row r="37" spans="1:19" x14ac:dyDescent="0.25">
      <c r="A37" s="13"/>
      <c r="B37" s="13"/>
      <c r="C37" s="13"/>
      <c r="D37" s="13"/>
      <c r="E37" s="13"/>
      <c r="F37" s="13"/>
      <c r="G37" s="13"/>
      <c r="H37" s="13"/>
      <c r="I37" s="13"/>
      <c r="J37" s="43"/>
      <c r="K37" s="13"/>
      <c r="L37" s="13"/>
      <c r="M37" s="13"/>
      <c r="N37" s="13"/>
      <c r="O37" s="13"/>
      <c r="P37" s="13"/>
      <c r="Q37" s="13"/>
      <c r="R37" s="13"/>
      <c r="S37" s="13"/>
    </row>
    <row r="38" spans="1:19" x14ac:dyDescent="0.25">
      <c r="A38" s="13"/>
      <c r="B38" s="13"/>
      <c r="C38" s="13"/>
      <c r="D38" s="13"/>
      <c r="E38" s="13"/>
      <c r="F38" s="13"/>
      <c r="G38" s="13"/>
      <c r="H38" s="13"/>
      <c r="I38" s="13"/>
      <c r="J38" s="43"/>
      <c r="K38" s="13"/>
      <c r="L38" s="13"/>
      <c r="M38" s="13"/>
      <c r="N38" s="13"/>
      <c r="O38" s="13"/>
      <c r="P38" s="13"/>
      <c r="Q38" s="13"/>
      <c r="R38" s="13"/>
      <c r="S38" s="13"/>
    </row>
    <row r="39" spans="1:19" x14ac:dyDescent="0.25">
      <c r="A39" s="13"/>
      <c r="B39" s="13"/>
      <c r="C39" s="13"/>
      <c r="D39" s="13"/>
      <c r="E39" s="13"/>
      <c r="F39" s="13"/>
      <c r="G39" s="13"/>
      <c r="H39" s="13"/>
      <c r="I39" s="13"/>
      <c r="J39" s="43"/>
      <c r="K39" s="13"/>
      <c r="L39" s="13"/>
      <c r="M39" s="13"/>
      <c r="N39" s="13"/>
      <c r="O39" s="13"/>
      <c r="P39" s="13"/>
      <c r="Q39" s="13"/>
      <c r="R39" s="13"/>
      <c r="S39" s="13"/>
    </row>
    <row r="40" spans="1:19" x14ac:dyDescent="0.25">
      <c r="A40" s="13"/>
      <c r="B40" s="13"/>
      <c r="C40" s="13"/>
      <c r="D40" s="13"/>
      <c r="E40" s="13"/>
      <c r="F40" s="13"/>
      <c r="G40" s="13"/>
      <c r="H40" s="13"/>
      <c r="I40" s="13"/>
      <c r="J40" s="43"/>
      <c r="K40" s="13"/>
      <c r="L40" s="13"/>
      <c r="M40" s="13"/>
      <c r="N40" s="13"/>
      <c r="O40" s="13"/>
      <c r="P40" s="13"/>
      <c r="Q40" s="13"/>
      <c r="R40" s="13"/>
      <c r="S40" s="13"/>
    </row>
    <row r="41" spans="1:19" x14ac:dyDescent="0.25">
      <c r="A41" s="13"/>
      <c r="B41" s="13"/>
      <c r="C41" s="13"/>
      <c r="D41" s="13"/>
      <c r="E41" s="13"/>
      <c r="F41" s="13"/>
      <c r="G41" s="13"/>
      <c r="H41" s="13"/>
      <c r="I41" s="13"/>
      <c r="J41" s="43"/>
      <c r="K41" s="13"/>
      <c r="L41" s="13"/>
      <c r="M41" s="13"/>
      <c r="N41" s="13"/>
      <c r="O41" s="13"/>
      <c r="P41" s="13"/>
      <c r="Q41" s="13"/>
      <c r="R41" s="13"/>
      <c r="S41" s="13"/>
    </row>
    <row r="42" spans="1:19" x14ac:dyDescent="0.25">
      <c r="A42" s="13"/>
      <c r="B42" s="13"/>
      <c r="C42" s="13"/>
      <c r="D42" s="13"/>
      <c r="E42" s="13"/>
      <c r="F42" s="13"/>
      <c r="G42" s="13"/>
      <c r="H42" s="13"/>
      <c r="I42" s="13"/>
      <c r="J42" s="43"/>
      <c r="K42" s="13"/>
      <c r="L42" s="13"/>
      <c r="M42" s="13"/>
      <c r="N42" s="13"/>
      <c r="O42" s="13"/>
      <c r="P42" s="13"/>
      <c r="Q42" s="13"/>
      <c r="R42" s="13"/>
      <c r="S42" s="13"/>
    </row>
    <row r="43" spans="1:19" x14ac:dyDescent="0.25">
      <c r="A43" s="13"/>
      <c r="B43" s="13"/>
      <c r="C43" s="13"/>
      <c r="D43" s="13"/>
      <c r="E43" s="13"/>
      <c r="F43" s="13"/>
      <c r="G43" s="13"/>
      <c r="H43" s="13"/>
      <c r="I43" s="13"/>
      <c r="J43" s="43"/>
      <c r="K43" s="13"/>
      <c r="L43" s="13"/>
      <c r="M43" s="13"/>
      <c r="N43" s="13"/>
      <c r="O43" s="13"/>
      <c r="P43" s="13"/>
      <c r="Q43" s="13"/>
      <c r="R43" s="13"/>
      <c r="S43" s="13"/>
    </row>
    <row r="44" spans="1:19" x14ac:dyDescent="0.25">
      <c r="A44" s="13"/>
      <c r="B44" s="13"/>
      <c r="C44" s="13"/>
      <c r="D44" s="13"/>
      <c r="E44" s="13"/>
      <c r="F44" s="13"/>
      <c r="G44" s="13"/>
      <c r="H44" s="13"/>
      <c r="I44" s="13"/>
      <c r="J44" s="43"/>
      <c r="K44" s="13"/>
      <c r="L44" s="13"/>
      <c r="M44" s="13"/>
      <c r="N44" s="13"/>
      <c r="O44" s="13"/>
      <c r="P44" s="13"/>
      <c r="Q44" s="13"/>
      <c r="R44" s="13"/>
      <c r="S44" s="13"/>
    </row>
    <row r="45" spans="1:19" x14ac:dyDescent="0.25">
      <c r="A45" s="13"/>
      <c r="B45" s="13"/>
      <c r="C45" s="13"/>
      <c r="D45" s="13"/>
      <c r="E45" s="13"/>
      <c r="F45" s="13"/>
      <c r="G45" s="13"/>
      <c r="H45" s="13"/>
      <c r="I45" s="13"/>
      <c r="J45" s="43"/>
      <c r="K45" s="13"/>
      <c r="L45" s="13"/>
      <c r="M45" s="13"/>
      <c r="N45" s="13"/>
      <c r="O45" s="13"/>
      <c r="P45" s="13"/>
      <c r="Q45" s="13"/>
      <c r="R45" s="13"/>
      <c r="S45" s="13"/>
    </row>
    <row r="46" spans="1:19" x14ac:dyDescent="0.25">
      <c r="A46" s="13"/>
      <c r="B46" s="13"/>
      <c r="C46" s="13"/>
      <c r="D46" s="13"/>
      <c r="E46" s="13"/>
      <c r="F46" s="13"/>
      <c r="G46" s="13"/>
      <c r="H46" s="13"/>
      <c r="I46" s="13"/>
      <c r="J46" s="43"/>
      <c r="K46" s="13"/>
      <c r="L46" s="13"/>
      <c r="M46" s="13"/>
      <c r="N46" s="13"/>
      <c r="O46" s="13"/>
      <c r="P46" s="13"/>
      <c r="Q46" s="13"/>
      <c r="R46" s="13"/>
      <c r="S46" s="13"/>
    </row>
    <row r="47" spans="1:19" x14ac:dyDescent="0.25">
      <c r="A47" s="13"/>
      <c r="B47" s="13"/>
      <c r="C47" s="13"/>
      <c r="D47" s="13"/>
      <c r="E47" s="13"/>
      <c r="F47" s="13"/>
      <c r="G47" s="13"/>
      <c r="H47" s="13"/>
      <c r="I47" s="13"/>
      <c r="J47" s="43"/>
      <c r="K47" s="13"/>
      <c r="L47" s="13"/>
      <c r="M47" s="13"/>
      <c r="N47" s="13"/>
      <c r="O47" s="13"/>
      <c r="P47" s="13"/>
      <c r="Q47" s="13"/>
      <c r="R47" s="13"/>
      <c r="S47" s="13"/>
    </row>
    <row r="48" spans="1:19" ht="15.95" customHeight="1" x14ac:dyDescent="0.25">
      <c r="A48" s="13"/>
      <c r="B48" s="13"/>
      <c r="C48" s="13"/>
      <c r="D48" s="13"/>
      <c r="E48" s="13"/>
      <c r="F48" s="13"/>
      <c r="G48" s="13"/>
      <c r="H48" s="13"/>
      <c r="I48" s="13"/>
      <c r="J48" s="43"/>
      <c r="K48" s="13"/>
      <c r="L48" s="13"/>
      <c r="M48" s="13"/>
      <c r="N48" s="13"/>
      <c r="O48" s="13"/>
      <c r="P48" s="13"/>
      <c r="Q48" s="13"/>
      <c r="R48" s="13"/>
      <c r="S48" s="13"/>
    </row>
    <row r="49" spans="1:19" x14ac:dyDescent="0.25">
      <c r="A49" s="13"/>
      <c r="B49" s="13"/>
      <c r="C49" s="13"/>
      <c r="D49" s="13"/>
      <c r="E49" s="13"/>
      <c r="F49" s="13"/>
      <c r="G49" s="13"/>
      <c r="H49" s="13"/>
      <c r="I49" s="13"/>
      <c r="J49" s="43"/>
      <c r="K49" s="13"/>
      <c r="L49" s="13"/>
      <c r="M49" s="13"/>
      <c r="N49" s="13"/>
      <c r="O49" s="13"/>
      <c r="P49" s="13"/>
      <c r="Q49" s="13"/>
      <c r="R49" s="13"/>
      <c r="S49" s="13"/>
    </row>
    <row r="50" spans="1:19" ht="23.25" x14ac:dyDescent="0.35">
      <c r="A50" s="13"/>
      <c r="B50" s="13"/>
      <c r="C50" s="13"/>
      <c r="D50" s="13"/>
      <c r="E50" s="13"/>
      <c r="F50" s="13"/>
      <c r="G50" s="13"/>
      <c r="H50" s="37"/>
      <c r="I50" s="37"/>
      <c r="J50" s="50" t="s">
        <v>6</v>
      </c>
      <c r="K50" s="37"/>
      <c r="L50" s="37"/>
      <c r="M50" s="37"/>
      <c r="N50" s="37"/>
      <c r="O50" s="37"/>
      <c r="P50" s="13"/>
      <c r="Q50" s="13"/>
      <c r="R50" s="13"/>
      <c r="S50" s="13"/>
    </row>
    <row r="51" spans="1:19" ht="15.75" x14ac:dyDescent="0.25">
      <c r="A51" s="13"/>
      <c r="B51" s="13"/>
      <c r="C51" s="13"/>
      <c r="D51" s="13"/>
      <c r="E51" s="13"/>
      <c r="F51" s="13"/>
      <c r="G51" s="13"/>
      <c r="H51" s="38"/>
      <c r="I51" s="38"/>
      <c r="J51" s="51" t="s">
        <v>28</v>
      </c>
      <c r="K51" s="38"/>
      <c r="L51" s="38"/>
      <c r="M51" s="38"/>
      <c r="N51" s="38"/>
      <c r="O51" s="38"/>
      <c r="P51" s="13"/>
      <c r="Q51" s="13"/>
      <c r="R51" s="13"/>
      <c r="S51" s="13"/>
    </row>
    <row r="52" spans="1:19" x14ac:dyDescent="0.25">
      <c r="A52" s="13"/>
      <c r="B52" s="13"/>
      <c r="C52" s="13"/>
      <c r="D52" s="13"/>
      <c r="E52" s="13"/>
      <c r="F52" s="13"/>
      <c r="G52" s="13"/>
      <c r="H52" s="13"/>
      <c r="I52" s="13"/>
      <c r="J52" s="43"/>
      <c r="K52" s="13"/>
      <c r="L52" s="13"/>
      <c r="M52" s="13"/>
      <c r="N52" s="13"/>
      <c r="O52" s="13"/>
      <c r="P52" s="13"/>
      <c r="Q52" s="13"/>
      <c r="R52" s="13"/>
      <c r="S52" s="13"/>
    </row>
    <row r="53" spans="1:19" x14ac:dyDescent="0.25">
      <c r="A53" s="13"/>
      <c r="B53" s="13"/>
      <c r="C53" s="13"/>
      <c r="D53" s="13"/>
      <c r="E53" s="13"/>
      <c r="F53" s="13"/>
      <c r="G53" s="13"/>
      <c r="H53" s="13"/>
      <c r="I53" s="13"/>
      <c r="J53" s="43"/>
      <c r="K53" s="13"/>
      <c r="L53" s="13"/>
      <c r="M53" s="13"/>
      <c r="N53" s="13"/>
      <c r="O53" s="13"/>
      <c r="P53" s="13"/>
      <c r="Q53" s="13"/>
      <c r="R53" s="13"/>
      <c r="S53" s="13"/>
    </row>
    <row r="54" spans="1:19" x14ac:dyDescent="0.25">
      <c r="A54" s="13"/>
      <c r="B54" s="13"/>
      <c r="C54" s="13"/>
      <c r="D54" s="13"/>
      <c r="E54" s="13"/>
      <c r="F54" s="13"/>
      <c r="G54" s="13"/>
      <c r="H54" s="13"/>
      <c r="I54" s="13"/>
      <c r="J54" s="43"/>
      <c r="K54" s="13"/>
      <c r="L54" s="13"/>
      <c r="M54" s="13"/>
      <c r="N54" s="13"/>
      <c r="O54" s="13"/>
      <c r="P54" s="13"/>
      <c r="Q54" s="13"/>
      <c r="R54" s="13"/>
      <c r="S54" s="13"/>
    </row>
    <row r="55" spans="1:19" x14ac:dyDescent="0.25">
      <c r="A55" s="13"/>
      <c r="B55" s="13"/>
      <c r="C55" s="13"/>
      <c r="D55" s="13"/>
      <c r="E55" s="13"/>
      <c r="F55" s="13"/>
      <c r="G55" s="13"/>
      <c r="H55" s="13"/>
      <c r="I55" s="13"/>
      <c r="J55" s="43"/>
      <c r="K55" s="13"/>
      <c r="L55" s="13"/>
      <c r="M55" s="13"/>
      <c r="N55" s="13"/>
      <c r="O55" s="13"/>
      <c r="P55" s="13"/>
      <c r="Q55" s="13"/>
      <c r="R55" s="13"/>
      <c r="S55" s="13"/>
    </row>
    <row r="56" spans="1:19" x14ac:dyDescent="0.25">
      <c r="A56" s="13"/>
      <c r="B56" s="13"/>
      <c r="C56" s="13"/>
      <c r="D56" s="13"/>
      <c r="E56" s="13"/>
      <c r="F56" s="13"/>
      <c r="G56" s="13"/>
      <c r="H56" s="13"/>
      <c r="I56" s="13"/>
      <c r="J56" s="43"/>
      <c r="K56" s="13"/>
      <c r="L56" s="13"/>
      <c r="M56" s="13"/>
      <c r="N56" s="13"/>
      <c r="O56" s="13"/>
      <c r="P56" s="13"/>
      <c r="Q56" s="13"/>
      <c r="R56" s="13"/>
      <c r="S56" s="13"/>
    </row>
    <row r="57" spans="1:19" x14ac:dyDescent="0.25">
      <c r="A57" s="13"/>
      <c r="B57" s="13"/>
      <c r="C57" s="13"/>
      <c r="D57" s="13"/>
      <c r="E57" s="13"/>
      <c r="F57" s="13"/>
      <c r="G57" s="13"/>
      <c r="H57" s="13"/>
      <c r="I57" s="13"/>
      <c r="J57" s="43"/>
      <c r="K57" s="13"/>
      <c r="L57" s="13"/>
      <c r="M57" s="13"/>
      <c r="N57" s="13"/>
      <c r="O57" s="13"/>
      <c r="P57" s="13"/>
      <c r="Q57" s="13"/>
      <c r="R57" s="13"/>
      <c r="S57" s="13"/>
    </row>
    <row r="58" spans="1:19" x14ac:dyDescent="0.25">
      <c r="A58" s="13"/>
      <c r="B58" s="13"/>
      <c r="C58" s="13"/>
      <c r="D58" s="13"/>
      <c r="E58" s="13"/>
      <c r="F58" s="13"/>
      <c r="G58" s="13"/>
      <c r="H58" s="13"/>
      <c r="I58" s="13"/>
      <c r="J58" s="43"/>
      <c r="K58" s="13"/>
      <c r="L58" s="13"/>
      <c r="M58" s="13"/>
      <c r="N58" s="13"/>
      <c r="O58" s="13"/>
      <c r="P58" s="13"/>
      <c r="Q58" s="13"/>
      <c r="R58" s="13"/>
      <c r="S58" s="13"/>
    </row>
    <row r="59" spans="1:19" x14ac:dyDescent="0.25">
      <c r="A59" s="13"/>
      <c r="B59" s="13"/>
      <c r="C59" s="13"/>
      <c r="D59" s="13"/>
      <c r="E59" s="13"/>
      <c r="F59" s="13"/>
      <c r="G59" s="13"/>
      <c r="H59" s="13"/>
      <c r="I59" s="13"/>
      <c r="J59" s="43"/>
      <c r="K59" s="13"/>
      <c r="L59" s="13"/>
      <c r="M59" s="13"/>
      <c r="N59" s="13"/>
      <c r="O59" s="13"/>
      <c r="P59" s="13"/>
      <c r="Q59" s="13"/>
      <c r="R59" s="13"/>
      <c r="S59" s="13"/>
    </row>
    <row r="60" spans="1:19" x14ac:dyDescent="0.25">
      <c r="A60" s="13"/>
      <c r="B60" s="13"/>
      <c r="C60" s="13"/>
      <c r="D60" s="13"/>
      <c r="E60" s="13"/>
      <c r="F60" s="13"/>
      <c r="G60" s="13"/>
      <c r="H60" s="13"/>
      <c r="I60" s="13"/>
      <c r="J60" s="43"/>
      <c r="K60" s="13"/>
      <c r="L60" s="13"/>
      <c r="M60" s="13"/>
      <c r="N60" s="13"/>
      <c r="O60" s="13"/>
      <c r="P60" s="13"/>
      <c r="Q60" s="13"/>
      <c r="R60" s="13"/>
      <c r="S60" s="13"/>
    </row>
    <row r="61" spans="1:19" x14ac:dyDescent="0.25">
      <c r="A61" s="13"/>
      <c r="B61" s="13"/>
      <c r="C61" s="13"/>
      <c r="D61" s="13"/>
      <c r="E61" s="13"/>
      <c r="F61" s="13"/>
      <c r="G61" s="13"/>
      <c r="H61" s="13"/>
      <c r="I61" s="13"/>
      <c r="J61" s="43"/>
      <c r="K61" s="13"/>
      <c r="L61" s="13"/>
      <c r="M61" s="13"/>
      <c r="N61" s="13"/>
      <c r="O61" s="13"/>
      <c r="P61" s="13"/>
      <c r="Q61" s="13"/>
      <c r="R61" s="13"/>
      <c r="S61" s="13"/>
    </row>
    <row r="62" spans="1:19" x14ac:dyDescent="0.25">
      <c r="A62" s="13"/>
      <c r="B62" s="13"/>
      <c r="C62" s="13"/>
      <c r="D62" s="13"/>
      <c r="E62" s="13"/>
      <c r="F62" s="13"/>
      <c r="G62" s="13"/>
      <c r="H62" s="13"/>
      <c r="I62" s="13"/>
      <c r="J62" s="43"/>
      <c r="K62" s="13"/>
      <c r="L62" s="13"/>
      <c r="M62" s="13"/>
      <c r="N62" s="13"/>
      <c r="O62" s="13"/>
      <c r="P62" s="13"/>
      <c r="Q62" s="13"/>
      <c r="R62" s="13"/>
      <c r="S62" s="13"/>
    </row>
    <row r="63" spans="1:19" x14ac:dyDescent="0.25">
      <c r="A63" s="13"/>
      <c r="B63" s="13"/>
      <c r="C63" s="13"/>
      <c r="D63" s="13"/>
      <c r="E63" s="13"/>
      <c r="F63" s="13"/>
      <c r="G63" s="13"/>
      <c r="H63" s="13"/>
      <c r="I63" s="13"/>
      <c r="J63" s="43"/>
      <c r="K63" s="13"/>
      <c r="L63" s="13"/>
      <c r="M63" s="13"/>
      <c r="N63" s="13"/>
      <c r="O63" s="13"/>
      <c r="P63" s="13"/>
      <c r="Q63" s="13"/>
      <c r="R63" s="13"/>
      <c r="S63" s="13"/>
    </row>
    <row r="64" spans="1:19" x14ac:dyDescent="0.25">
      <c r="A64" s="13"/>
      <c r="B64" s="13"/>
      <c r="C64" s="13"/>
      <c r="D64" s="13"/>
      <c r="E64" s="13"/>
      <c r="F64" s="13"/>
      <c r="G64" s="13"/>
      <c r="H64" s="13"/>
      <c r="I64" s="13"/>
      <c r="J64" s="43"/>
      <c r="K64" s="13"/>
      <c r="L64" s="13"/>
      <c r="M64" s="13"/>
      <c r="N64" s="13"/>
      <c r="O64" s="13"/>
      <c r="P64" s="13"/>
      <c r="Q64" s="13"/>
      <c r="R64" s="13"/>
      <c r="S64" s="13"/>
    </row>
    <row r="65" spans="1:19" x14ac:dyDescent="0.25">
      <c r="A65" s="13"/>
      <c r="B65" s="13"/>
      <c r="C65" s="13"/>
      <c r="D65" s="13"/>
      <c r="E65" s="13"/>
      <c r="F65" s="13"/>
      <c r="G65" s="13"/>
      <c r="H65" s="13"/>
      <c r="I65" s="13"/>
      <c r="J65" s="43"/>
      <c r="K65" s="13"/>
      <c r="L65" s="13"/>
      <c r="M65" s="13"/>
      <c r="N65" s="13"/>
      <c r="O65" s="13"/>
      <c r="P65" s="13"/>
      <c r="Q65" s="13"/>
      <c r="R65" s="13"/>
      <c r="S65" s="13"/>
    </row>
    <row r="66" spans="1:19" x14ac:dyDescent="0.25">
      <c r="A66" s="13"/>
      <c r="B66" s="13"/>
      <c r="C66" s="13"/>
      <c r="D66" s="13"/>
      <c r="E66" s="13"/>
      <c r="F66" s="13"/>
      <c r="G66" s="13"/>
      <c r="H66" s="13"/>
      <c r="I66" s="13"/>
      <c r="J66" s="43"/>
      <c r="K66" s="13"/>
      <c r="L66" s="13"/>
      <c r="M66" s="13"/>
      <c r="N66" s="13"/>
      <c r="O66" s="13"/>
      <c r="P66" s="13"/>
      <c r="Q66" s="13"/>
      <c r="R66" s="13"/>
      <c r="S66" s="13"/>
    </row>
    <row r="67" spans="1:19" x14ac:dyDescent="0.25">
      <c r="A67" s="13"/>
      <c r="B67" s="13"/>
      <c r="C67" s="13"/>
      <c r="D67" s="13"/>
      <c r="E67" s="13"/>
      <c r="F67" s="13"/>
      <c r="G67" s="13"/>
      <c r="H67" s="13"/>
      <c r="I67" s="13"/>
      <c r="J67" s="43"/>
      <c r="K67" s="13"/>
      <c r="L67" s="13"/>
      <c r="M67" s="13"/>
      <c r="N67" s="13"/>
      <c r="O67" s="13"/>
      <c r="P67" s="13"/>
      <c r="Q67" s="13"/>
      <c r="R67" s="13"/>
      <c r="S67" s="13"/>
    </row>
    <row r="68" spans="1:19" ht="19.5" x14ac:dyDescent="0.3">
      <c r="A68" s="13"/>
      <c r="B68" s="14"/>
      <c r="C68" s="13"/>
      <c r="D68" s="13"/>
      <c r="E68" s="13"/>
      <c r="F68" s="13"/>
      <c r="G68" s="13"/>
      <c r="H68" s="13"/>
      <c r="I68" s="13"/>
      <c r="J68" s="43"/>
      <c r="K68" s="13"/>
      <c r="L68" s="13"/>
      <c r="M68" s="13"/>
      <c r="N68" s="13"/>
      <c r="O68" s="13"/>
      <c r="P68" s="13"/>
      <c r="Q68" s="13"/>
      <c r="R68" s="13"/>
      <c r="S68" s="13"/>
    </row>
    <row r="69" spans="1:19" ht="19.5" x14ac:dyDescent="0.3">
      <c r="A69" s="13"/>
      <c r="B69" s="14"/>
      <c r="C69" s="13"/>
      <c r="D69" s="13"/>
      <c r="E69" s="13"/>
      <c r="F69" s="13"/>
      <c r="G69" s="13"/>
      <c r="H69" s="13"/>
      <c r="I69" s="13"/>
      <c r="J69" s="43"/>
      <c r="K69" s="13"/>
      <c r="L69" s="13"/>
      <c r="M69" s="13"/>
      <c r="N69" s="13"/>
      <c r="O69" s="13"/>
      <c r="P69" s="13"/>
      <c r="Q69" s="13"/>
      <c r="R69" s="13"/>
      <c r="S69" s="13"/>
    </row>
    <row r="70" spans="1:19" ht="19.5" x14ac:dyDescent="0.3">
      <c r="A70" s="13"/>
      <c r="B70" s="14"/>
      <c r="C70" s="13"/>
      <c r="D70" s="13"/>
      <c r="E70" s="13"/>
      <c r="F70" s="13"/>
      <c r="G70" s="13"/>
      <c r="H70" s="13"/>
      <c r="I70" s="13"/>
      <c r="J70" s="43"/>
      <c r="K70" s="13"/>
      <c r="L70" s="13"/>
      <c r="M70" s="13"/>
      <c r="N70" s="13"/>
      <c r="O70" s="13"/>
      <c r="P70" s="13"/>
      <c r="Q70" s="13"/>
      <c r="R70" s="13"/>
      <c r="S70" s="13"/>
    </row>
    <row r="71" spans="1:19" ht="30" customHeight="1" x14ac:dyDescent="0.25">
      <c r="A71" s="13"/>
      <c r="B71" s="13"/>
      <c r="C71" s="13"/>
      <c r="D71" s="13"/>
      <c r="E71" s="13"/>
      <c r="F71" s="13"/>
      <c r="G71" s="13"/>
      <c r="H71" s="13"/>
      <c r="I71" s="13"/>
      <c r="J71" s="43"/>
      <c r="K71" s="13"/>
      <c r="L71" s="13"/>
      <c r="M71" s="13"/>
      <c r="N71" s="13"/>
      <c r="O71" s="13"/>
      <c r="P71" s="13"/>
      <c r="Q71" s="13"/>
      <c r="R71" s="13"/>
      <c r="S71" s="13"/>
    </row>
    <row r="72" spans="1:19" ht="30" customHeight="1" x14ac:dyDescent="0.35">
      <c r="A72" s="13"/>
      <c r="B72" s="13"/>
      <c r="C72" s="13"/>
      <c r="D72" s="13"/>
      <c r="E72" s="13"/>
      <c r="F72" s="13"/>
      <c r="G72" s="37"/>
      <c r="H72" s="37"/>
      <c r="I72" s="37"/>
      <c r="J72" s="40" t="s">
        <v>56</v>
      </c>
      <c r="K72" s="37"/>
      <c r="L72" s="37"/>
      <c r="M72" s="37"/>
      <c r="N72" s="37"/>
      <c r="O72" s="13"/>
      <c r="P72" s="13"/>
      <c r="Q72" s="13"/>
      <c r="R72" s="13"/>
      <c r="S72" s="13"/>
    </row>
    <row r="73" spans="1:19" ht="15.75" x14ac:dyDescent="0.25">
      <c r="A73" s="13"/>
      <c r="B73" s="13"/>
      <c r="C73" s="13"/>
      <c r="D73" s="13"/>
      <c r="E73" s="13"/>
      <c r="F73" s="13"/>
      <c r="G73" s="38"/>
      <c r="H73" s="38"/>
      <c r="I73" s="38"/>
      <c r="J73" s="41" t="s">
        <v>25</v>
      </c>
      <c r="K73" s="38"/>
      <c r="L73" s="38"/>
      <c r="M73" s="38"/>
      <c r="N73" s="38"/>
      <c r="O73" s="13"/>
      <c r="P73" s="13"/>
      <c r="Q73" s="13"/>
      <c r="R73" s="13"/>
      <c r="S73" s="13"/>
    </row>
    <row r="74" spans="1:19" ht="19.5" x14ac:dyDescent="0.3">
      <c r="A74" s="13"/>
      <c r="B74" s="14"/>
      <c r="C74" s="13"/>
      <c r="D74" s="13"/>
      <c r="E74" s="13"/>
      <c r="F74" s="13"/>
      <c r="G74" s="13"/>
      <c r="H74" s="13"/>
      <c r="I74" s="13"/>
      <c r="J74" s="43"/>
      <c r="K74" s="13"/>
      <c r="L74" s="13"/>
      <c r="M74" s="13"/>
      <c r="N74" s="13"/>
      <c r="O74" s="13"/>
      <c r="P74" s="13"/>
      <c r="Q74" s="13"/>
      <c r="R74" s="13"/>
      <c r="S74" s="13"/>
    </row>
    <row r="75" spans="1:19" ht="23.25" x14ac:dyDescent="0.35">
      <c r="A75" s="13"/>
      <c r="B75" s="13"/>
      <c r="C75" s="37"/>
      <c r="D75" s="37"/>
      <c r="E75" s="13"/>
      <c r="F75" s="13"/>
      <c r="G75" s="13"/>
      <c r="H75" s="13"/>
      <c r="I75" s="13"/>
      <c r="J75" s="43"/>
      <c r="K75" s="13"/>
      <c r="L75" s="13"/>
      <c r="M75" s="13"/>
      <c r="N75" s="13"/>
      <c r="O75" s="13"/>
      <c r="P75" s="13"/>
      <c r="Q75" s="13"/>
      <c r="R75" s="13"/>
      <c r="S75" s="13"/>
    </row>
    <row r="76" spans="1:19" ht="23.25" x14ac:dyDescent="0.35">
      <c r="A76" s="36"/>
      <c r="B76" s="13"/>
      <c r="C76" s="38"/>
      <c r="D76" s="38"/>
      <c r="E76" s="13"/>
      <c r="F76" s="13"/>
      <c r="G76" s="13"/>
      <c r="H76" s="13"/>
      <c r="I76" s="13"/>
      <c r="J76" s="43"/>
      <c r="K76" s="13"/>
      <c r="L76" s="13"/>
      <c r="M76" s="13"/>
      <c r="N76" s="13"/>
      <c r="O76" s="13"/>
      <c r="P76" s="13"/>
      <c r="Q76" s="13"/>
      <c r="R76" s="13"/>
      <c r="S76" s="13"/>
    </row>
    <row r="77" spans="1:19" x14ac:dyDescent="0.25">
      <c r="A77" s="13"/>
      <c r="B77" s="13"/>
      <c r="C77" s="13"/>
      <c r="D77" s="13"/>
      <c r="E77" s="13"/>
      <c r="F77" s="13"/>
      <c r="G77" s="13"/>
      <c r="H77" s="13"/>
      <c r="I77" s="13"/>
      <c r="J77" s="43"/>
      <c r="K77" s="13"/>
      <c r="L77" s="13"/>
      <c r="M77" s="13"/>
      <c r="N77" s="13"/>
      <c r="O77" s="13"/>
      <c r="P77" s="13"/>
      <c r="Q77" s="13"/>
      <c r="R77" s="13"/>
      <c r="S77" s="13"/>
    </row>
    <row r="78" spans="1:19" x14ac:dyDescent="0.25">
      <c r="A78" s="13"/>
      <c r="B78" s="13"/>
      <c r="C78" s="13"/>
      <c r="D78" s="13"/>
      <c r="E78" s="13"/>
      <c r="F78" s="13"/>
      <c r="G78" s="13"/>
      <c r="H78" s="13"/>
      <c r="I78" s="13"/>
      <c r="J78" s="43"/>
      <c r="K78" s="13"/>
      <c r="L78" s="13"/>
      <c r="M78" s="13"/>
      <c r="N78" s="13"/>
      <c r="O78" s="13"/>
      <c r="P78" s="13"/>
      <c r="Q78" s="13"/>
      <c r="R78" s="13"/>
      <c r="S78" s="13"/>
    </row>
    <row r="79" spans="1:19" x14ac:dyDescent="0.25">
      <c r="A79" s="13"/>
      <c r="B79" s="13"/>
      <c r="C79" s="13"/>
      <c r="D79" s="13"/>
      <c r="E79" s="13"/>
      <c r="F79" s="13"/>
      <c r="G79" s="13"/>
      <c r="H79" s="13"/>
      <c r="I79" s="13"/>
      <c r="J79" s="43"/>
      <c r="K79" s="13"/>
      <c r="L79" s="13"/>
      <c r="M79" s="13"/>
      <c r="N79" s="13"/>
      <c r="O79" s="13"/>
      <c r="P79" s="13"/>
      <c r="Q79" s="13"/>
      <c r="R79" s="13"/>
      <c r="S79" s="13"/>
    </row>
    <row r="80" spans="1:19" x14ac:dyDescent="0.25">
      <c r="A80" s="13"/>
      <c r="B80" s="13"/>
      <c r="C80" s="13"/>
      <c r="D80" s="13"/>
      <c r="E80" s="13"/>
      <c r="F80" s="13"/>
      <c r="G80" s="13"/>
      <c r="H80" s="13"/>
      <c r="I80" s="13"/>
      <c r="J80" s="43"/>
      <c r="K80" s="13"/>
      <c r="L80" s="13"/>
      <c r="M80" s="13"/>
      <c r="N80" s="13"/>
      <c r="O80" s="13"/>
      <c r="P80" s="13"/>
      <c r="Q80" s="13"/>
      <c r="R80" s="13"/>
      <c r="S80" s="13"/>
    </row>
    <row r="81" spans="1:19" x14ac:dyDescent="0.25">
      <c r="A81" s="13"/>
      <c r="B81" s="13"/>
      <c r="C81" s="13"/>
      <c r="D81" s="13"/>
      <c r="E81" s="13"/>
      <c r="F81" s="13"/>
      <c r="G81" s="13"/>
      <c r="H81" s="13"/>
      <c r="I81" s="13"/>
      <c r="J81" s="43"/>
      <c r="K81" s="13"/>
      <c r="L81" s="13"/>
      <c r="M81" s="13"/>
      <c r="N81" s="13"/>
      <c r="O81" s="13"/>
      <c r="P81" s="13"/>
      <c r="Q81" s="13"/>
      <c r="R81" s="13"/>
      <c r="S81" s="13"/>
    </row>
    <row r="82" spans="1:19" x14ac:dyDescent="0.25">
      <c r="A82" s="13"/>
      <c r="B82" s="13"/>
      <c r="C82" s="13"/>
      <c r="D82" s="13"/>
      <c r="E82" s="13"/>
      <c r="F82" s="13"/>
      <c r="G82" s="13"/>
      <c r="H82" s="13"/>
      <c r="I82" s="13"/>
      <c r="J82" s="43"/>
      <c r="K82" s="13"/>
      <c r="L82" s="13"/>
      <c r="M82" s="13"/>
      <c r="N82" s="13"/>
      <c r="O82" s="13"/>
      <c r="P82" s="13"/>
      <c r="Q82" s="13"/>
      <c r="R82" s="13"/>
      <c r="S82" s="13"/>
    </row>
    <row r="83" spans="1:19" x14ac:dyDescent="0.25">
      <c r="A83" s="13"/>
      <c r="B83" s="13"/>
      <c r="C83" s="13"/>
      <c r="D83" s="13"/>
      <c r="E83" s="13"/>
      <c r="F83" s="13"/>
      <c r="G83" s="13"/>
      <c r="H83" s="13"/>
      <c r="I83" s="13"/>
      <c r="J83" s="43"/>
      <c r="K83" s="13"/>
      <c r="L83" s="13"/>
      <c r="M83" s="13"/>
      <c r="N83" s="13"/>
      <c r="O83" s="13"/>
      <c r="P83" s="13"/>
      <c r="Q83" s="13"/>
      <c r="R83" s="13"/>
      <c r="S83" s="13"/>
    </row>
    <row r="84" spans="1:19" x14ac:dyDescent="0.25">
      <c r="A84" s="13"/>
      <c r="B84" s="13"/>
      <c r="C84" s="13"/>
      <c r="D84" s="13"/>
      <c r="E84" s="13"/>
      <c r="F84" s="13"/>
      <c r="G84" s="13"/>
      <c r="H84" s="13"/>
      <c r="I84" s="13"/>
      <c r="J84" s="43"/>
      <c r="K84" s="13"/>
      <c r="L84" s="13"/>
      <c r="M84" s="13"/>
      <c r="N84" s="13"/>
      <c r="O84" s="13"/>
      <c r="P84" s="13"/>
      <c r="Q84" s="13"/>
      <c r="R84" s="13"/>
      <c r="S84" s="13"/>
    </row>
    <row r="85" spans="1:19" x14ac:dyDescent="0.25">
      <c r="A85" s="13"/>
      <c r="B85" s="13"/>
      <c r="C85" s="13"/>
      <c r="D85" s="13"/>
      <c r="E85" s="13"/>
      <c r="F85" s="13"/>
      <c r="G85" s="13"/>
      <c r="H85" s="13"/>
      <c r="I85" s="13"/>
      <c r="J85" s="43"/>
      <c r="K85" s="13"/>
      <c r="L85" s="13"/>
      <c r="M85" s="13"/>
      <c r="N85" s="13"/>
      <c r="O85" s="13"/>
      <c r="P85" s="13"/>
      <c r="Q85" s="13"/>
      <c r="R85" s="13"/>
      <c r="S85" s="13"/>
    </row>
    <row r="86" spans="1:19" x14ac:dyDescent="0.25">
      <c r="A86" s="13"/>
      <c r="B86" s="13"/>
      <c r="C86" s="13"/>
      <c r="D86" s="13"/>
      <c r="E86" s="13"/>
      <c r="F86" s="13"/>
      <c r="G86" s="13"/>
      <c r="H86" s="13"/>
      <c r="I86" s="13"/>
      <c r="J86" s="43"/>
      <c r="K86" s="13"/>
      <c r="L86" s="13"/>
      <c r="M86" s="13"/>
      <c r="N86" s="13"/>
      <c r="O86" s="13"/>
      <c r="P86" s="13"/>
      <c r="Q86" s="13"/>
      <c r="R86" s="13"/>
      <c r="S86" s="13"/>
    </row>
    <row r="87" spans="1:19" x14ac:dyDescent="0.25">
      <c r="A87" s="13"/>
      <c r="B87" s="13"/>
      <c r="C87" s="13"/>
      <c r="D87" s="13"/>
      <c r="E87" s="13"/>
      <c r="F87" s="13"/>
      <c r="G87" s="13"/>
      <c r="H87" s="13"/>
      <c r="I87" s="13"/>
      <c r="J87" s="43"/>
      <c r="K87" s="13"/>
      <c r="L87" s="13"/>
      <c r="M87" s="13"/>
      <c r="N87" s="13"/>
      <c r="O87" s="13"/>
      <c r="P87" s="13"/>
      <c r="Q87" s="13"/>
      <c r="R87" s="13"/>
      <c r="S87" s="13"/>
    </row>
    <row r="88" spans="1:19" x14ac:dyDescent="0.25">
      <c r="A88" s="13"/>
      <c r="B88" s="13"/>
      <c r="C88" s="13"/>
      <c r="D88" s="13"/>
      <c r="E88" s="13"/>
      <c r="F88" s="13"/>
      <c r="G88" s="13"/>
      <c r="H88" s="13"/>
      <c r="I88" s="13"/>
      <c r="J88" s="43"/>
      <c r="K88" s="13"/>
      <c r="L88" s="13"/>
      <c r="M88" s="13"/>
      <c r="N88" s="13"/>
      <c r="O88" s="13"/>
      <c r="P88" s="13"/>
      <c r="Q88" s="13"/>
      <c r="R88" s="13"/>
      <c r="S88" s="13"/>
    </row>
    <row r="89" spans="1:19" x14ac:dyDescent="0.25">
      <c r="A89" s="13"/>
      <c r="B89" s="13"/>
      <c r="C89" s="13"/>
      <c r="D89" s="13"/>
      <c r="E89" s="13"/>
      <c r="F89" s="13"/>
      <c r="G89" s="13"/>
      <c r="H89" s="13"/>
      <c r="I89" s="13"/>
      <c r="J89" s="43"/>
      <c r="K89" s="13"/>
      <c r="L89" s="13"/>
      <c r="M89" s="13"/>
      <c r="N89" s="13"/>
      <c r="O89" s="13"/>
      <c r="P89" s="13"/>
      <c r="Q89" s="13"/>
      <c r="R89" s="13"/>
      <c r="S89" s="13"/>
    </row>
    <row r="90" spans="1:19" x14ac:dyDescent="0.25">
      <c r="A90" s="13"/>
      <c r="B90" s="13"/>
      <c r="C90" s="13"/>
      <c r="D90" s="13"/>
      <c r="E90" s="13"/>
      <c r="F90" s="13"/>
      <c r="G90" s="13"/>
      <c r="H90" s="13"/>
      <c r="I90" s="13"/>
      <c r="J90" s="43"/>
      <c r="K90" s="13"/>
      <c r="L90" s="13"/>
      <c r="M90" s="13"/>
      <c r="N90" s="13"/>
      <c r="O90" s="13"/>
      <c r="P90" s="13"/>
      <c r="Q90" s="13"/>
      <c r="R90" s="13"/>
      <c r="S90" s="13"/>
    </row>
    <row r="91" spans="1:19" x14ac:dyDescent="0.25">
      <c r="A91" s="13"/>
      <c r="B91" s="13"/>
      <c r="C91" s="13"/>
      <c r="D91" s="13"/>
      <c r="E91" s="13"/>
      <c r="F91" s="13"/>
      <c r="G91" s="13"/>
      <c r="H91" s="13"/>
      <c r="I91" s="13"/>
      <c r="J91" s="43"/>
      <c r="K91" s="13"/>
      <c r="L91" s="13"/>
      <c r="M91" s="13"/>
      <c r="N91" s="13"/>
      <c r="O91" s="13"/>
      <c r="P91" s="13"/>
      <c r="Q91" s="13"/>
      <c r="R91" s="13"/>
      <c r="S91" s="13"/>
    </row>
    <row r="92" spans="1:19" x14ac:dyDescent="0.25">
      <c r="A92" s="13"/>
      <c r="B92" s="13"/>
      <c r="C92" s="13"/>
      <c r="D92" s="13"/>
      <c r="E92" s="13"/>
      <c r="F92" s="13"/>
      <c r="G92" s="13"/>
      <c r="H92" s="13"/>
      <c r="I92" s="13"/>
      <c r="J92" s="43"/>
      <c r="K92" s="13"/>
      <c r="L92" s="13"/>
      <c r="M92" s="13"/>
      <c r="N92" s="13"/>
      <c r="O92" s="13"/>
      <c r="P92" s="13"/>
      <c r="Q92" s="13"/>
      <c r="R92" s="13"/>
      <c r="S92" s="13"/>
    </row>
    <row r="93" spans="1:19" x14ac:dyDescent="0.25">
      <c r="A93" s="13"/>
      <c r="B93" s="13"/>
      <c r="C93" s="13"/>
      <c r="D93" s="13"/>
      <c r="E93" s="13"/>
      <c r="F93" s="13"/>
      <c r="G93" s="13"/>
      <c r="H93" s="13"/>
      <c r="I93" s="13"/>
      <c r="J93" s="43"/>
      <c r="K93" s="13"/>
      <c r="L93" s="13"/>
      <c r="M93" s="13"/>
      <c r="N93" s="13"/>
      <c r="O93" s="13"/>
      <c r="P93" s="13"/>
      <c r="Q93" s="13"/>
      <c r="R93" s="13"/>
      <c r="S93" s="13"/>
    </row>
    <row r="94" spans="1:19" ht="23.25" x14ac:dyDescent="0.35">
      <c r="A94" s="13"/>
      <c r="B94" s="13"/>
      <c r="C94" s="13"/>
      <c r="D94" s="13"/>
      <c r="E94" s="13"/>
      <c r="F94" s="13"/>
      <c r="G94" s="13"/>
      <c r="H94" s="13"/>
      <c r="I94" s="13"/>
      <c r="J94" s="40" t="str">
        <f>"Electricity Intensity (kWh/"&amp;'Electricity Use'!P14&amp;")"</f>
        <v>Electricity Intensity (kWh/Units (gallons, residents, etc))</v>
      </c>
      <c r="K94" s="13"/>
      <c r="L94" s="13"/>
      <c r="M94" s="13"/>
      <c r="N94" s="13"/>
      <c r="O94" s="13"/>
      <c r="P94" s="13"/>
      <c r="Q94" s="13"/>
      <c r="R94" s="13"/>
      <c r="S94" s="13"/>
    </row>
    <row r="95" spans="1:19" ht="15.75" x14ac:dyDescent="0.25">
      <c r="A95" s="13"/>
      <c r="B95" s="13"/>
      <c r="C95" s="13"/>
      <c r="D95" s="13"/>
      <c r="E95" s="13"/>
      <c r="F95" s="13"/>
      <c r="G95" s="13"/>
      <c r="H95" s="13"/>
      <c r="I95" s="13"/>
      <c r="J95" s="41" t="s">
        <v>26</v>
      </c>
      <c r="K95" s="13"/>
      <c r="L95" s="13"/>
      <c r="M95" s="13"/>
      <c r="N95" s="13"/>
      <c r="O95" s="13"/>
      <c r="P95" s="13"/>
      <c r="Q95" s="13"/>
      <c r="R95" s="13"/>
      <c r="S95" s="13"/>
    </row>
    <row r="96" spans="1:19" x14ac:dyDescent="0.25">
      <c r="A96" s="13"/>
      <c r="B96" s="13"/>
      <c r="C96" s="13"/>
      <c r="D96" s="13"/>
      <c r="E96" s="13"/>
      <c r="F96" s="13"/>
      <c r="G96" s="13"/>
      <c r="H96" s="13"/>
      <c r="I96" s="13"/>
      <c r="J96" s="43"/>
      <c r="K96" s="13"/>
      <c r="L96" s="13"/>
      <c r="M96" s="13"/>
      <c r="N96" s="13"/>
      <c r="O96" s="13"/>
      <c r="P96" s="13"/>
      <c r="Q96" s="13"/>
      <c r="R96" s="13"/>
      <c r="S96" s="13"/>
    </row>
    <row r="97" spans="1:19" x14ac:dyDescent="0.25">
      <c r="A97" s="13"/>
      <c r="B97" s="13"/>
      <c r="C97" s="13"/>
      <c r="D97" s="13"/>
      <c r="E97" s="13"/>
      <c r="F97" s="13"/>
      <c r="G97" s="13"/>
      <c r="H97" s="13"/>
      <c r="I97" s="13"/>
      <c r="J97" s="43"/>
      <c r="K97" s="13"/>
      <c r="L97" s="13"/>
      <c r="M97" s="13"/>
      <c r="N97" s="13"/>
      <c r="O97" s="13"/>
      <c r="P97" s="13"/>
      <c r="Q97" s="13"/>
      <c r="R97" s="13"/>
      <c r="S97" s="13"/>
    </row>
    <row r="98" spans="1:19" x14ac:dyDescent="0.25">
      <c r="A98" s="13"/>
      <c r="B98" s="13"/>
      <c r="C98" s="13"/>
      <c r="D98" s="13"/>
      <c r="E98" s="13"/>
      <c r="F98" s="13"/>
      <c r="G98" s="13"/>
      <c r="H98" s="13"/>
      <c r="I98" s="13"/>
      <c r="J98" s="43"/>
      <c r="K98" s="13"/>
      <c r="L98" s="13"/>
      <c r="M98" s="13"/>
      <c r="N98" s="13"/>
      <c r="O98" s="13"/>
      <c r="P98" s="13"/>
      <c r="Q98" s="13"/>
      <c r="R98" s="13"/>
      <c r="S98" s="13"/>
    </row>
    <row r="99" spans="1:19" x14ac:dyDescent="0.25">
      <c r="A99" s="13"/>
      <c r="B99" s="13"/>
      <c r="C99" s="13"/>
      <c r="D99" s="13"/>
      <c r="E99" s="13"/>
      <c r="F99" s="13"/>
      <c r="G99" s="13"/>
      <c r="H99" s="13"/>
      <c r="I99" s="13"/>
      <c r="J99" s="43"/>
      <c r="K99" s="13"/>
      <c r="L99" s="13"/>
      <c r="M99" s="13"/>
      <c r="N99" s="13"/>
      <c r="O99" s="13"/>
      <c r="P99" s="13"/>
      <c r="Q99" s="13"/>
      <c r="R99" s="13"/>
      <c r="S99" s="13"/>
    </row>
    <row r="100" spans="1:19" x14ac:dyDescent="0.25">
      <c r="A100" s="13"/>
      <c r="B100" s="13"/>
      <c r="C100" s="13"/>
      <c r="D100" s="13"/>
      <c r="E100" s="13"/>
      <c r="F100" s="13"/>
      <c r="G100" s="13"/>
      <c r="H100" s="13"/>
      <c r="I100" s="13"/>
      <c r="J100" s="43"/>
      <c r="K100" s="13"/>
      <c r="L100" s="13"/>
      <c r="M100" s="13"/>
      <c r="N100" s="13"/>
      <c r="O100" s="13"/>
      <c r="P100" s="13"/>
      <c r="Q100" s="13"/>
      <c r="R100" s="13"/>
      <c r="S100" s="13"/>
    </row>
    <row r="101" spans="1:19" x14ac:dyDescent="0.25">
      <c r="A101" s="13"/>
      <c r="B101" s="13"/>
      <c r="C101" s="13"/>
      <c r="D101" s="13"/>
      <c r="E101" s="13"/>
      <c r="F101" s="13"/>
      <c r="G101" s="13"/>
      <c r="H101" s="13"/>
      <c r="I101" s="13"/>
      <c r="J101" s="43"/>
      <c r="K101" s="13"/>
      <c r="L101" s="13"/>
      <c r="M101" s="13"/>
      <c r="N101" s="13"/>
      <c r="O101" s="13"/>
      <c r="P101" s="13"/>
      <c r="Q101" s="13"/>
      <c r="R101" s="13"/>
      <c r="S101" s="13"/>
    </row>
    <row r="102" spans="1:19" x14ac:dyDescent="0.25">
      <c r="A102" s="13"/>
      <c r="B102" s="13"/>
      <c r="C102" s="13"/>
      <c r="D102" s="13"/>
      <c r="E102" s="13"/>
      <c r="F102" s="13"/>
      <c r="G102" s="13"/>
      <c r="H102" s="13"/>
      <c r="I102" s="13"/>
      <c r="J102" s="43"/>
      <c r="K102" s="13"/>
      <c r="L102" s="13"/>
      <c r="M102" s="13"/>
      <c r="N102" s="13"/>
      <c r="O102" s="13"/>
      <c r="P102" s="13"/>
      <c r="Q102" s="13"/>
      <c r="R102" s="13"/>
      <c r="S102" s="13"/>
    </row>
    <row r="103" spans="1:19" x14ac:dyDescent="0.25">
      <c r="A103" s="13"/>
      <c r="B103" s="13"/>
      <c r="C103" s="13"/>
      <c r="D103" s="13"/>
      <c r="E103" s="13"/>
      <c r="F103" s="13"/>
      <c r="G103" s="13"/>
      <c r="H103" s="13"/>
      <c r="I103" s="13"/>
      <c r="J103" s="43"/>
      <c r="K103" s="13"/>
      <c r="L103" s="13"/>
      <c r="M103" s="13"/>
      <c r="N103" s="13"/>
      <c r="O103" s="13"/>
      <c r="P103" s="13"/>
      <c r="Q103" s="13"/>
      <c r="R103" s="13"/>
      <c r="S103" s="13"/>
    </row>
    <row r="104" spans="1:19" x14ac:dyDescent="0.25">
      <c r="A104" s="13"/>
      <c r="B104" s="13"/>
      <c r="C104" s="13"/>
      <c r="D104" s="13"/>
      <c r="E104" s="13"/>
      <c r="F104" s="13"/>
      <c r="G104" s="13"/>
      <c r="H104" s="13"/>
      <c r="I104" s="13"/>
      <c r="J104" s="43"/>
      <c r="K104" s="13"/>
      <c r="L104" s="13"/>
      <c r="M104" s="13"/>
      <c r="N104" s="13"/>
      <c r="O104" s="13"/>
      <c r="P104" s="13"/>
      <c r="Q104" s="13"/>
      <c r="R104" s="13"/>
      <c r="S104" s="13"/>
    </row>
    <row r="105" spans="1:19" x14ac:dyDescent="0.25">
      <c r="A105" s="13"/>
      <c r="B105" s="13"/>
      <c r="C105" s="13"/>
      <c r="D105" s="13"/>
      <c r="E105" s="13"/>
      <c r="F105" s="13"/>
      <c r="G105" s="13"/>
      <c r="H105" s="13"/>
      <c r="I105" s="13"/>
      <c r="J105" s="43"/>
      <c r="K105" s="13"/>
      <c r="L105" s="13"/>
      <c r="M105" s="13"/>
      <c r="N105" s="13"/>
      <c r="O105" s="13"/>
      <c r="P105" s="13"/>
      <c r="Q105" s="13"/>
      <c r="R105" s="13"/>
      <c r="S105" s="13"/>
    </row>
    <row r="106" spans="1:19" x14ac:dyDescent="0.25">
      <c r="A106" s="13"/>
      <c r="B106" s="13"/>
      <c r="C106" s="13"/>
      <c r="D106" s="13"/>
      <c r="E106" s="13"/>
      <c r="F106" s="13"/>
      <c r="G106" s="13"/>
      <c r="H106" s="13"/>
      <c r="I106" s="13"/>
      <c r="J106" s="43"/>
      <c r="K106" s="13"/>
      <c r="L106" s="13"/>
      <c r="M106" s="13"/>
      <c r="N106" s="13"/>
      <c r="O106" s="13"/>
      <c r="P106" s="13"/>
      <c r="Q106" s="13"/>
      <c r="R106" s="13"/>
      <c r="S106" s="13"/>
    </row>
    <row r="107" spans="1:19" x14ac:dyDescent="0.25">
      <c r="A107" s="13"/>
      <c r="B107" s="13"/>
      <c r="C107" s="13"/>
      <c r="D107" s="13"/>
      <c r="E107" s="13"/>
      <c r="F107" s="13"/>
      <c r="G107" s="13"/>
      <c r="H107" s="13"/>
      <c r="I107" s="13"/>
      <c r="J107" s="43"/>
      <c r="K107" s="13"/>
      <c r="L107" s="13"/>
      <c r="M107" s="13"/>
      <c r="N107" s="13"/>
      <c r="O107" s="13"/>
      <c r="P107" s="13"/>
      <c r="Q107" s="13"/>
      <c r="R107" s="13"/>
      <c r="S107" s="13"/>
    </row>
    <row r="108" spans="1:19" x14ac:dyDescent="0.25">
      <c r="A108" s="13"/>
      <c r="B108" s="13"/>
      <c r="C108" s="13"/>
      <c r="D108" s="13"/>
      <c r="E108" s="13"/>
      <c r="F108" s="13"/>
      <c r="G108" s="13"/>
      <c r="H108" s="13"/>
      <c r="I108" s="13"/>
      <c r="J108" s="43"/>
      <c r="K108" s="13"/>
      <c r="L108" s="13"/>
      <c r="M108" s="13"/>
      <c r="N108" s="13"/>
      <c r="O108" s="13"/>
      <c r="P108" s="13"/>
      <c r="Q108" s="13"/>
      <c r="R108" s="13"/>
      <c r="S108" s="13"/>
    </row>
    <row r="109" spans="1:19" x14ac:dyDescent="0.25">
      <c r="A109" s="13"/>
      <c r="B109" s="13"/>
      <c r="C109" s="13"/>
      <c r="D109" s="13"/>
      <c r="E109" s="13"/>
      <c r="F109" s="13"/>
      <c r="G109" s="13"/>
      <c r="H109" s="13"/>
      <c r="I109" s="13"/>
      <c r="J109" s="43"/>
      <c r="K109" s="13"/>
      <c r="L109" s="13"/>
      <c r="M109" s="13"/>
      <c r="N109" s="13"/>
      <c r="O109" s="13"/>
      <c r="P109" s="13"/>
      <c r="Q109" s="13"/>
      <c r="R109" s="13"/>
      <c r="S109" s="13"/>
    </row>
    <row r="110" spans="1:19" x14ac:dyDescent="0.25">
      <c r="A110" s="13"/>
      <c r="B110" s="13"/>
      <c r="C110" s="13"/>
      <c r="D110" s="13"/>
      <c r="E110" s="13"/>
      <c r="F110" s="13"/>
      <c r="G110" s="13"/>
      <c r="H110" s="13"/>
      <c r="I110" s="13"/>
      <c r="J110" s="43"/>
      <c r="K110" s="13"/>
      <c r="L110" s="13"/>
      <c r="M110" s="13"/>
      <c r="N110" s="13"/>
      <c r="O110" s="13"/>
      <c r="P110" s="13"/>
      <c r="Q110" s="13"/>
      <c r="R110" s="13"/>
      <c r="S110" s="13"/>
    </row>
    <row r="111" spans="1:19" x14ac:dyDescent="0.25">
      <c r="A111" s="13"/>
      <c r="B111" s="13"/>
      <c r="C111" s="13"/>
      <c r="D111" s="13"/>
      <c r="E111" s="13"/>
      <c r="F111" s="13"/>
      <c r="G111" s="13"/>
      <c r="H111" s="13"/>
      <c r="I111" s="13"/>
      <c r="J111" s="43"/>
      <c r="K111" s="13"/>
      <c r="L111" s="13"/>
      <c r="M111" s="13"/>
      <c r="N111" s="13"/>
      <c r="O111" s="13"/>
      <c r="P111" s="13"/>
      <c r="Q111" s="13"/>
      <c r="R111" s="13"/>
      <c r="S111" s="13"/>
    </row>
    <row r="112" spans="1:19" x14ac:dyDescent="0.25">
      <c r="A112" s="13"/>
      <c r="B112" s="13"/>
      <c r="C112" s="13"/>
      <c r="D112" s="13"/>
      <c r="E112" s="13"/>
      <c r="F112" s="13"/>
      <c r="G112" s="13"/>
      <c r="H112" s="13"/>
      <c r="I112" s="13"/>
      <c r="J112" s="43"/>
      <c r="K112" s="13"/>
      <c r="L112" s="13"/>
      <c r="M112" s="13"/>
      <c r="N112" s="13"/>
      <c r="O112" s="13"/>
      <c r="P112" s="13"/>
      <c r="Q112" s="13"/>
      <c r="R112" s="13"/>
      <c r="S112" s="13"/>
    </row>
    <row r="113" spans="1:19" x14ac:dyDescent="0.25">
      <c r="A113" s="13"/>
      <c r="B113" s="13"/>
      <c r="C113" s="13"/>
      <c r="D113" s="13"/>
      <c r="E113" s="13"/>
      <c r="F113" s="13"/>
      <c r="G113" s="13"/>
      <c r="H113" s="13"/>
      <c r="I113" s="13"/>
      <c r="J113" s="43"/>
      <c r="K113" s="13"/>
      <c r="L113" s="13"/>
      <c r="M113" s="13"/>
      <c r="N113" s="13"/>
      <c r="O113" s="13"/>
      <c r="P113" s="13"/>
      <c r="Q113" s="13"/>
      <c r="R113" s="13"/>
      <c r="S113" s="13"/>
    </row>
    <row r="114" spans="1:19" x14ac:dyDescent="0.25">
      <c r="A114" s="13"/>
      <c r="B114" s="13"/>
      <c r="C114" s="13"/>
      <c r="D114" s="13"/>
      <c r="E114" s="13"/>
      <c r="F114" s="13"/>
      <c r="G114" s="13"/>
      <c r="H114" s="13"/>
      <c r="I114" s="13"/>
      <c r="J114" s="43"/>
      <c r="K114" s="13"/>
      <c r="L114" s="13"/>
      <c r="M114" s="13"/>
      <c r="N114" s="13"/>
      <c r="O114" s="13"/>
      <c r="P114" s="13"/>
      <c r="Q114" s="13"/>
      <c r="R114" s="13"/>
      <c r="S114" s="13"/>
    </row>
    <row r="115" spans="1:19" x14ac:dyDescent="0.25">
      <c r="A115" s="13"/>
      <c r="B115" s="13"/>
      <c r="C115" s="13"/>
      <c r="D115" s="13"/>
      <c r="E115" s="13"/>
      <c r="F115" s="13"/>
      <c r="G115" s="13"/>
      <c r="H115" s="13"/>
      <c r="I115" s="13"/>
      <c r="J115" s="43"/>
      <c r="K115" s="13"/>
      <c r="L115" s="13"/>
      <c r="M115" s="13"/>
      <c r="N115" s="13"/>
      <c r="O115" s="13"/>
      <c r="P115" s="13"/>
      <c r="Q115" s="13"/>
      <c r="R115" s="13"/>
      <c r="S115" s="13"/>
    </row>
    <row r="116" spans="1:19" x14ac:dyDescent="0.25">
      <c r="A116" s="13"/>
      <c r="B116" s="13"/>
      <c r="C116" s="13"/>
      <c r="D116" s="13"/>
      <c r="E116" s="13"/>
      <c r="F116" s="13"/>
      <c r="G116" s="13"/>
      <c r="H116" s="13"/>
      <c r="I116" s="13"/>
      <c r="J116" s="43"/>
      <c r="K116" s="13"/>
      <c r="L116" s="13"/>
      <c r="M116" s="13"/>
      <c r="N116" s="13"/>
      <c r="O116" s="13"/>
      <c r="P116" s="13"/>
      <c r="Q116" s="13"/>
      <c r="R116" s="13"/>
      <c r="S116" s="13"/>
    </row>
    <row r="117" spans="1:19" x14ac:dyDescent="0.25">
      <c r="A117" s="13"/>
      <c r="B117" s="13"/>
      <c r="C117" s="13"/>
      <c r="D117" s="13"/>
      <c r="E117" s="13"/>
      <c r="F117" s="13"/>
      <c r="G117" s="13"/>
      <c r="H117" s="13"/>
      <c r="I117" s="13"/>
      <c r="J117" s="43"/>
      <c r="K117" s="13"/>
      <c r="L117" s="13"/>
      <c r="M117" s="13"/>
      <c r="N117" s="13"/>
      <c r="O117" s="13"/>
      <c r="P117" s="13"/>
      <c r="Q117" s="13"/>
      <c r="R117" s="13"/>
      <c r="S117" s="13"/>
    </row>
  </sheetData>
  <mergeCells count="4">
    <mergeCell ref="K6:S6"/>
    <mergeCell ref="B1:R1"/>
    <mergeCell ref="B6:I6"/>
    <mergeCell ref="A5:J5"/>
  </mergeCells>
  <pageMargins left="0.7" right="0.7" top="0.75" bottom="0.75" header="0.3" footer="0.3"/>
  <pageSetup scale="36" orientation="portrait" r:id="rId1"/>
  <colBreaks count="1" manualBreakCount="1">
    <brk id="19" max="1048575" man="1"/>
  </col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249977111117893"/>
  </sheetPr>
  <dimension ref="B1:R1"/>
  <sheetViews>
    <sheetView view="pageBreakPreview" zoomScale="60" zoomScaleNormal="100" workbookViewId="0">
      <selection activeCell="T34" sqref="T34"/>
    </sheetView>
  </sheetViews>
  <sheetFormatPr defaultColWidth="8.85546875" defaultRowHeight="15" x14ac:dyDescent="0.25"/>
  <cols>
    <col min="1" max="16384" width="8.85546875" style="13"/>
  </cols>
  <sheetData>
    <row r="1" spans="2:18" s="18" customFormat="1" ht="45.75" customHeight="1" x14ac:dyDescent="0.25">
      <c r="B1" s="71" t="str">
        <f>Instructions!B1</f>
        <v>Electricity Baseline Building for Water Utilities</v>
      </c>
      <c r="C1" s="71"/>
      <c r="D1" s="71"/>
      <c r="E1" s="71"/>
      <c r="F1" s="71"/>
      <c r="G1" s="71"/>
      <c r="H1" s="71"/>
      <c r="I1" s="71"/>
      <c r="J1" s="71"/>
      <c r="K1" s="71"/>
      <c r="L1" s="71"/>
      <c r="M1" s="71"/>
      <c r="N1" s="71"/>
      <c r="O1" s="71"/>
      <c r="P1" s="71"/>
      <c r="Q1" s="71"/>
      <c r="R1" s="71"/>
    </row>
  </sheetData>
  <mergeCells count="1">
    <mergeCell ref="B1:R1"/>
  </mergeCells>
  <pageMargins left="0.7" right="0.7" top="0.75" bottom="0.75" header="0.3" footer="0.3"/>
  <pageSetup scale="44" orientation="landscape"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activeCell="A2" sqref="A2"/>
    </sheetView>
  </sheetViews>
  <sheetFormatPr defaultColWidth="8.85546875" defaultRowHeight="15" x14ac:dyDescent="0.25"/>
  <sheetData>
    <row r="1" spans="1:1" x14ac:dyDescent="0.25">
      <c r="A1" s="30"/>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237"/>
  <sheetViews>
    <sheetView workbookViewId="0">
      <selection activeCell="B4" sqref="B4"/>
    </sheetView>
  </sheetViews>
  <sheetFormatPr defaultColWidth="8.85546875" defaultRowHeight="15" x14ac:dyDescent="0.25"/>
  <cols>
    <col min="1" max="1" width="15.28515625" style="5" bestFit="1" customWidth="1"/>
    <col min="2" max="2" width="21.140625" style="5" bestFit="1" customWidth="1"/>
    <col min="3" max="3" width="19.28515625" style="5" bestFit="1" customWidth="1"/>
    <col min="4" max="5" width="19.28515625" style="5" customWidth="1"/>
    <col min="6" max="6" width="30" style="5" bestFit="1" customWidth="1"/>
    <col min="7" max="7" width="33.42578125" style="63" bestFit="1" customWidth="1"/>
    <col min="8" max="8" width="26.42578125" style="5" bestFit="1" customWidth="1"/>
    <col min="9" max="9" width="29.85546875" style="61" bestFit="1" customWidth="1"/>
    <col min="10" max="10" width="30.42578125" style="5" bestFit="1" customWidth="1"/>
    <col min="11" max="11" width="30.42578125" style="65" customWidth="1"/>
    <col min="12" max="12" width="30.42578125" style="5" customWidth="1"/>
    <col min="13" max="13" width="30.42578125" style="68" customWidth="1"/>
    <col min="14" max="14" width="21.7109375" style="5" bestFit="1" customWidth="1"/>
    <col min="15" max="15" width="24.42578125" style="68" bestFit="1" customWidth="1"/>
    <col min="16" max="16" width="33.42578125" style="5" bestFit="1" customWidth="1"/>
    <col min="17" max="17" width="37.28515625" style="5" bestFit="1" customWidth="1"/>
    <col min="18" max="18" width="33.28515625" style="5" bestFit="1" customWidth="1"/>
    <col min="19" max="19" width="22.140625" style="5" bestFit="1" customWidth="1"/>
    <col min="20" max="16384" width="8.85546875" style="5"/>
  </cols>
  <sheetData>
    <row r="1" spans="1:19" x14ac:dyDescent="0.25">
      <c r="A1" s="5" t="s">
        <v>35</v>
      </c>
      <c r="B1" s="2" t="s">
        <v>1</v>
      </c>
      <c r="C1" s="2" t="s">
        <v>7</v>
      </c>
      <c r="D1" s="2" t="s">
        <v>32</v>
      </c>
      <c r="E1" s="2" t="s">
        <v>42</v>
      </c>
      <c r="F1" s="2" t="s">
        <v>46</v>
      </c>
      <c r="G1" s="62" t="s">
        <v>43</v>
      </c>
      <c r="H1" s="2" t="s">
        <v>0</v>
      </c>
      <c r="I1" s="59" t="s">
        <v>44</v>
      </c>
      <c r="J1" s="3" t="s">
        <v>2</v>
      </c>
      <c r="K1" s="27" t="s">
        <v>18</v>
      </c>
      <c r="L1" s="27" t="s">
        <v>55</v>
      </c>
      <c r="M1" s="66" t="s">
        <v>13</v>
      </c>
      <c r="N1" s="3" t="s">
        <v>8</v>
      </c>
      <c r="O1" s="66" t="s">
        <v>9</v>
      </c>
      <c r="P1" s="44" t="s">
        <v>27</v>
      </c>
      <c r="Q1" s="4" t="s">
        <v>3</v>
      </c>
      <c r="R1" s="2" t="s">
        <v>4</v>
      </c>
      <c r="S1" s="2" t="s">
        <v>47</v>
      </c>
    </row>
    <row r="2" spans="1:19" x14ac:dyDescent="0.25">
      <c r="A2" s="5" t="s">
        <v>34</v>
      </c>
      <c r="B2" s="6">
        <f>IF('Electricity Use'!B15="",#N/A,'Electricity Use'!B15)</f>
        <v>41640</v>
      </c>
      <c r="C2" s="7">
        <f>IF('Electricity Use'!C15="",#N/A,'Electricity Use'!C15)</f>
        <v>28</v>
      </c>
      <c r="D2" s="7">
        <f>IF('Electricity Use'!D15="",#N/A,'Electricity Use'!D15)</f>
        <v>0</v>
      </c>
      <c r="E2" s="7">
        <f>C2+D2</f>
        <v>28</v>
      </c>
      <c r="F2" s="8">
        <f>IF('Electricity Use'!F15="",#N/A,'Electricity Use'!F15)</f>
        <v>1250</v>
      </c>
      <c r="G2" s="63">
        <f>IF('Electricity Use'!G15="",#N/A,'Electricity Use'!G15)</f>
        <v>73.13</v>
      </c>
      <c r="H2" s="5">
        <f>IF('Electricity Use'!H15="",#N/A,'Electricity Use'!H15)</f>
        <v>59.45</v>
      </c>
      <c r="I2" s="60">
        <f>IF('Electricity Use'!I15="",#N/A,'Electricity Use'!I15)</f>
        <v>406</v>
      </c>
      <c r="J2" s="8">
        <f>IF('Electricity Use'!E15="",#N/A,'Electricity Use'!E15)</f>
        <v>34</v>
      </c>
      <c r="K2" s="64">
        <f>M2-I2</f>
        <v>101.13</v>
      </c>
      <c r="L2" s="26">
        <f>IF('Electricity Use'!J15="",#N/A,'Electricity Use'!J15)</f>
        <v>0</v>
      </c>
      <c r="M2" s="67">
        <f>IF('Electricity Use'!K15="",#N/A,'Electricity Use'!K15)</f>
        <v>507.13</v>
      </c>
      <c r="N2" s="9">
        <f>IF('Electricity Use'!L15="",#N/A,'Electricity Use'!L15)</f>
        <v>5.8503999999999994E-2</v>
      </c>
      <c r="O2" s="67">
        <f>IF('Electricity Use'!M15="",#N/A,'Electricity Use'!M15)</f>
        <v>14.915588235294118</v>
      </c>
      <c r="P2" s="8">
        <f>IF('Electricity Use'!N15="",#N/A,'Electricity Use'!N15)</f>
        <v>36.764705882352942</v>
      </c>
      <c r="Q2" s="10">
        <f>IF('Electricity Use'!O15="",#N/A,'Electricity Use'!O15)</f>
        <v>0.80058367676927022</v>
      </c>
      <c r="R2" s="5">
        <f>IF('Electricity Use'!P15="",#N/A,'Electricity Use'!P15)</f>
        <v>23270</v>
      </c>
      <c r="S2" s="11">
        <f>IF('Electricity Use'!Q15="",#N/A,'Electricity Use'!Q15)</f>
        <v>5.3717232488182207E-2</v>
      </c>
    </row>
    <row r="3" spans="1:19" x14ac:dyDescent="0.25">
      <c r="A3" s="5" t="s">
        <v>36</v>
      </c>
      <c r="B3" s="6">
        <f>IF('Electricity Use'!B16="",#N/A,'Electricity Use'!B16)</f>
        <v>41671</v>
      </c>
      <c r="C3" s="7">
        <f>IF('Electricity Use'!C16="",#N/A,'Electricity Use'!C16)</f>
        <v>28</v>
      </c>
      <c r="D3" s="7">
        <f>IF('Electricity Use'!D16="",#N/A,'Electricity Use'!D16)</f>
        <v>0</v>
      </c>
      <c r="E3" s="7">
        <f t="shared" ref="E3:E66" si="0">C3+D3</f>
        <v>28</v>
      </c>
      <c r="F3" s="8">
        <f>IF('Electricity Use'!F16="",#N/A,'Electricity Use'!F16)</f>
        <v>950</v>
      </c>
      <c r="G3" s="63">
        <f>IF('Electricity Use'!G16="",#N/A,'Electricity Use'!G16)</f>
        <v>58.4</v>
      </c>
      <c r="H3" s="5">
        <f>IF('Electricity Use'!H16="",#N/A,'Electricity Use'!H16)</f>
        <v>55.58</v>
      </c>
      <c r="I3" s="60">
        <f>IF('Electricity Use'!I16="",#N/A,'Electricity Use'!I16)</f>
        <v>398.87</v>
      </c>
      <c r="J3" s="8">
        <f>IF('Electricity Use'!E16="",#N/A,'Electricity Use'!E16)</f>
        <v>30</v>
      </c>
      <c r="K3" s="64">
        <f t="shared" ref="K3:K66" si="1">M3-I3</f>
        <v>86.399999999999977</v>
      </c>
      <c r="L3" s="26">
        <f>IF('Electricity Use'!J16="",#N/A,'Electricity Use'!J16)</f>
        <v>0</v>
      </c>
      <c r="M3" s="67">
        <f>IF('Electricity Use'!K16="",#N/A,'Electricity Use'!K16)</f>
        <v>485.27</v>
      </c>
      <c r="N3" s="9">
        <f>IF('Electricity Use'!L16="",#N/A,'Electricity Use'!L16)</f>
        <v>6.1473684210526312E-2</v>
      </c>
      <c r="O3" s="67">
        <f>IF('Electricity Use'!M16="",#N/A,'Electricity Use'!M16)</f>
        <v>16.175666666666665</v>
      </c>
      <c r="P3" s="8">
        <f>IF('Electricity Use'!N16="",#N/A,'Electricity Use'!N16)</f>
        <v>31.666666666666668</v>
      </c>
      <c r="Q3" s="10">
        <f>IF('Electricity Use'!O16="",#N/A,'Electricity Use'!O16)</f>
        <v>0.82195478805613376</v>
      </c>
      <c r="R3" s="5">
        <f>IF('Electricity Use'!P16="",#N/A,'Electricity Use'!P16)</f>
        <v>28980</v>
      </c>
      <c r="S3" s="11">
        <f>IF('Electricity Use'!Q16="",#N/A,'Electricity Use'!Q16)</f>
        <v>3.2781228433402344E-2</v>
      </c>
    </row>
    <row r="4" spans="1:19" x14ac:dyDescent="0.25">
      <c r="A4" s="5" t="s">
        <v>37</v>
      </c>
      <c r="B4" s="6">
        <f>IF('Electricity Use'!B17="",#N/A,'Electricity Use'!B17)</f>
        <v>41699</v>
      </c>
      <c r="C4" s="7">
        <f>IF('Electricity Use'!C17="",#N/A,'Electricity Use'!C17)</f>
        <v>28</v>
      </c>
      <c r="D4" s="7">
        <f>IF('Electricity Use'!D17="",#N/A,'Electricity Use'!D17)</f>
        <v>0</v>
      </c>
      <c r="E4" s="7">
        <f t="shared" si="0"/>
        <v>28</v>
      </c>
      <c r="F4" s="8">
        <f>IF('Electricity Use'!F17="",#N/A,'Electricity Use'!F17)</f>
        <v>800</v>
      </c>
      <c r="G4" s="63">
        <f>IF('Electricity Use'!G17="",#N/A,'Electricity Use'!G17)</f>
        <v>56.95</v>
      </c>
      <c r="H4" s="5">
        <f>IF('Electricity Use'!H17="",#N/A,'Electricity Use'!H17)</f>
        <v>46.8</v>
      </c>
      <c r="I4" s="60">
        <f>IF('Electricity Use'!I17="",#N/A,'Electricity Use'!I17)</f>
        <v>388.97</v>
      </c>
      <c r="J4" s="8">
        <f>IF('Electricity Use'!E17="",#N/A,'Electricity Use'!E17)</f>
        <v>28</v>
      </c>
      <c r="K4" s="64">
        <f t="shared" si="1"/>
        <v>84.949999999999989</v>
      </c>
      <c r="L4" s="26">
        <f>IF('Electricity Use'!J17="",#N/A,'Electricity Use'!J17)</f>
        <v>0</v>
      </c>
      <c r="M4" s="67">
        <f>IF('Electricity Use'!K17="",#N/A,'Electricity Use'!K17)</f>
        <v>473.92</v>
      </c>
      <c r="N4" s="9">
        <f>IF('Electricity Use'!L17="",#N/A,'Electricity Use'!L17)</f>
        <v>7.1187500000000001E-2</v>
      </c>
      <c r="O4" s="67">
        <f>IF('Electricity Use'!M17="",#N/A,'Electricity Use'!M17)</f>
        <v>16.925714285714285</v>
      </c>
      <c r="P4" s="8">
        <f>IF('Electricity Use'!N17="",#N/A,'Electricity Use'!N17)</f>
        <v>28.571428571428573</v>
      </c>
      <c r="Q4" s="10">
        <f>IF('Electricity Use'!O17="",#N/A,'Electricity Use'!O17)</f>
        <v>0.82075033760972316</v>
      </c>
      <c r="R4" s="5">
        <f>IF('Electricity Use'!P17="",#N/A,'Electricity Use'!P17)</f>
        <v>26290</v>
      </c>
      <c r="S4" s="11">
        <f>IF('Electricity Use'!Q17="",#N/A,'Electricity Use'!Q17)</f>
        <v>3.0429821224800303E-2</v>
      </c>
    </row>
    <row r="5" spans="1:19" x14ac:dyDescent="0.25">
      <c r="A5" s="5" t="s">
        <v>38</v>
      </c>
      <c r="B5" s="6">
        <f>IF('Electricity Use'!B18="",#N/A,'Electricity Use'!B18)</f>
        <v>41730</v>
      </c>
      <c r="C5" s="7">
        <f>IF('Electricity Use'!C18="",#N/A,'Electricity Use'!C18)</f>
        <v>28</v>
      </c>
      <c r="D5" s="7">
        <f>IF('Electricity Use'!D18="",#N/A,'Electricity Use'!D18)</f>
        <v>0</v>
      </c>
      <c r="E5" s="7">
        <f t="shared" si="0"/>
        <v>28</v>
      </c>
      <c r="F5" s="8">
        <f>IF('Electricity Use'!F18="",#N/A,'Electricity Use'!F18)</f>
        <v>750</v>
      </c>
      <c r="G5" s="63">
        <f>IF('Electricity Use'!G18="",#N/A,'Electricity Use'!G18)</f>
        <v>43.88</v>
      </c>
      <c r="H5" s="5">
        <f>IF('Electricity Use'!H18="",#N/A,'Electricity Use'!H18)</f>
        <v>58.8</v>
      </c>
      <c r="I5" s="60">
        <f>IF('Electricity Use'!I18="",#N/A,'Electricity Use'!I18)</f>
        <v>401.6</v>
      </c>
      <c r="J5" s="8">
        <f>IF('Electricity Use'!E18="",#N/A,'Electricity Use'!E18)</f>
        <v>30</v>
      </c>
      <c r="K5" s="64">
        <f t="shared" si="1"/>
        <v>71.88</v>
      </c>
      <c r="L5" s="26">
        <f>IF('Electricity Use'!J18="",#N/A,'Electricity Use'!J18)</f>
        <v>0</v>
      </c>
      <c r="M5" s="67">
        <f>IF('Electricity Use'!K18="",#N/A,'Electricity Use'!K18)</f>
        <v>473.48</v>
      </c>
      <c r="N5" s="9">
        <f>IF('Electricity Use'!L18="",#N/A,'Electricity Use'!L18)</f>
        <v>5.8506666666666672E-2</v>
      </c>
      <c r="O5" s="67">
        <f>IF('Electricity Use'!M18="",#N/A,'Electricity Use'!M18)</f>
        <v>15.782666666666668</v>
      </c>
      <c r="P5" s="8">
        <f>IF('Electricity Use'!N18="",#N/A,'Electricity Use'!N18)</f>
        <v>25</v>
      </c>
      <c r="Q5" s="10">
        <f>IF('Electricity Use'!O18="",#N/A,'Electricity Use'!O18)</f>
        <v>0.84818788544394697</v>
      </c>
      <c r="R5" s="5">
        <f>IF('Electricity Use'!P18="",#N/A,'Electricity Use'!P18)</f>
        <v>285650</v>
      </c>
      <c r="S5" s="11">
        <f>IF('Electricity Use'!Q18="",#N/A,'Electricity Use'!Q18)</f>
        <v>2.625590757920532E-3</v>
      </c>
    </row>
    <row r="6" spans="1:19" x14ac:dyDescent="0.25">
      <c r="B6" s="6">
        <f>IF('Electricity Use'!B19="",#N/A,'Electricity Use'!B19)</f>
        <v>41760</v>
      </c>
      <c r="C6" s="7">
        <f>IF('Electricity Use'!C19="",#N/A,'Electricity Use'!C19)</f>
        <v>28</v>
      </c>
      <c r="D6" s="7">
        <f>IF('Electricity Use'!D19="",#N/A,'Electricity Use'!D19)</f>
        <v>0</v>
      </c>
      <c r="E6" s="7">
        <f t="shared" si="0"/>
        <v>28</v>
      </c>
      <c r="F6" s="8">
        <f>IF('Electricity Use'!F19="",#N/A,'Electricity Use'!F19)</f>
        <v>1250</v>
      </c>
      <c r="G6" s="63">
        <f>IF('Electricity Use'!G19="",#N/A,'Electricity Use'!G19)</f>
        <v>73.13</v>
      </c>
      <c r="H6" s="5">
        <f>IF('Electricity Use'!H19="",#N/A,'Electricity Use'!H19)</f>
        <v>59.2</v>
      </c>
      <c r="I6" s="60">
        <f>IF('Electricity Use'!I19="",#N/A,'Electricity Use'!I19)</f>
        <v>404.34</v>
      </c>
      <c r="J6" s="8">
        <f>IF('Electricity Use'!E19="",#N/A,'Electricity Use'!E19)</f>
        <v>32</v>
      </c>
      <c r="K6" s="64">
        <f t="shared" si="1"/>
        <v>101.13</v>
      </c>
      <c r="L6" s="26">
        <f>IF('Electricity Use'!J19="",#N/A,'Electricity Use'!J19)</f>
        <v>0</v>
      </c>
      <c r="M6" s="67">
        <f>IF('Electricity Use'!K19="",#N/A,'Electricity Use'!K19)</f>
        <v>505.46999999999997</v>
      </c>
      <c r="N6" s="9">
        <f>IF('Electricity Use'!L19="",#N/A,'Electricity Use'!L19)</f>
        <v>5.8503999999999994E-2</v>
      </c>
      <c r="O6" s="67">
        <f>IF('Electricity Use'!M19="",#N/A,'Electricity Use'!M19)</f>
        <v>15.795937499999999</v>
      </c>
      <c r="P6" s="8">
        <f>IF('Electricity Use'!N19="",#N/A,'Electricity Use'!N19)</f>
        <v>39.0625</v>
      </c>
      <c r="Q6" s="10">
        <f>IF('Electricity Use'!O19="",#N/A,'Electricity Use'!O19)</f>
        <v>0.799928779156033</v>
      </c>
      <c r="R6" s="5">
        <f>IF('Electricity Use'!P19="",#N/A,'Electricity Use'!P19)</f>
        <v>1924000</v>
      </c>
      <c r="S6" s="11">
        <f>IF('Electricity Use'!Q19="",#N/A,'Electricity Use'!Q19)</f>
        <v>6.4968814968814972E-4</v>
      </c>
    </row>
    <row r="7" spans="1:19" x14ac:dyDescent="0.25">
      <c r="B7" s="6">
        <f>IF('Electricity Use'!B20="",#N/A,'Electricity Use'!B20)</f>
        <v>41791</v>
      </c>
      <c r="C7" s="7">
        <f>IF('Electricity Use'!C20="",#N/A,'Electricity Use'!C20)</f>
        <v>28</v>
      </c>
      <c r="D7" s="7">
        <f>IF('Electricity Use'!D20="",#N/A,'Electricity Use'!D20)</f>
        <v>0</v>
      </c>
      <c r="E7" s="7">
        <f t="shared" si="0"/>
        <v>28</v>
      </c>
      <c r="F7" s="8">
        <f>IF('Electricity Use'!F20="",#N/A,'Electricity Use'!F20)</f>
        <v>1900</v>
      </c>
      <c r="G7" s="63">
        <f>IF('Electricity Use'!G20="",#N/A,'Electricity Use'!G20)</f>
        <v>111.15</v>
      </c>
      <c r="H7" s="5">
        <f>IF('Electricity Use'!H20="",#N/A,'Electricity Use'!H20)</f>
        <v>58.65</v>
      </c>
      <c r="I7" s="60">
        <f>IF('Electricity Use'!I20="",#N/A,'Electricity Use'!I20)</f>
        <v>400.59</v>
      </c>
      <c r="J7" s="8">
        <f>IF('Electricity Use'!E20="",#N/A,'Electricity Use'!E20)</f>
        <v>27</v>
      </c>
      <c r="K7" s="64">
        <f t="shared" si="1"/>
        <v>139.15000000000003</v>
      </c>
      <c r="L7" s="26">
        <f>IF('Electricity Use'!J20="",#N/A,'Electricity Use'!J20)</f>
        <v>0</v>
      </c>
      <c r="M7" s="67">
        <f>IF('Electricity Use'!K20="",#N/A,'Electricity Use'!K20)</f>
        <v>539.74</v>
      </c>
      <c r="N7" s="9">
        <f>IF('Electricity Use'!L20="",#N/A,'Electricity Use'!L20)</f>
        <v>5.8500000000000003E-2</v>
      </c>
      <c r="O7" s="67">
        <f>IF('Electricity Use'!M20="",#N/A,'Electricity Use'!M20)</f>
        <v>19.990370370370371</v>
      </c>
      <c r="P7" s="8">
        <f>IF('Electricity Use'!N20="",#N/A,'Electricity Use'!N20)</f>
        <v>70.370370370370367</v>
      </c>
      <c r="Q7" s="10">
        <f>IF('Electricity Use'!O20="",#N/A,'Electricity Use'!O20)</f>
        <v>0.7421906844036017</v>
      </c>
      <c r="R7" s="5">
        <f>IF('Electricity Use'!P20="",#N/A,'Electricity Use'!P20)</f>
        <v>6406090</v>
      </c>
      <c r="S7" s="11">
        <f>IF('Electricity Use'!Q20="",#N/A,'Electricity Use'!Q20)</f>
        <v>2.9659277343902445E-4</v>
      </c>
    </row>
    <row r="8" spans="1:19" x14ac:dyDescent="0.25">
      <c r="B8" s="6">
        <f>IF('Electricity Use'!B21="",#N/A,'Electricity Use'!B21)</f>
        <v>41821</v>
      </c>
      <c r="C8" s="7">
        <f>IF('Electricity Use'!C21="",#N/A,'Electricity Use'!C21)</f>
        <v>28</v>
      </c>
      <c r="D8" s="7">
        <f>IF('Electricity Use'!D21="",#N/A,'Electricity Use'!D21)</f>
        <v>0</v>
      </c>
      <c r="E8" s="7">
        <f t="shared" si="0"/>
        <v>28</v>
      </c>
      <c r="F8" s="8">
        <f>IF('Electricity Use'!F21="",#N/A,'Electricity Use'!F21)</f>
        <v>10950</v>
      </c>
      <c r="G8" s="63">
        <f>IF('Electricity Use'!G21="",#N/A,'Electricity Use'!G21)</f>
        <v>640.58000000000004</v>
      </c>
      <c r="H8" s="5">
        <f>IF('Electricity Use'!H21="",#N/A,'Electricity Use'!H21)</f>
        <v>58.9</v>
      </c>
      <c r="I8" s="60">
        <f>IF('Electricity Use'!I21="",#N/A,'Electricity Use'!I21)</f>
        <v>402.29</v>
      </c>
      <c r="J8" s="8">
        <f>IF('Electricity Use'!E21="",#N/A,'Electricity Use'!E21)</f>
        <v>32</v>
      </c>
      <c r="K8" s="64">
        <f t="shared" si="1"/>
        <v>668.58000000000015</v>
      </c>
      <c r="L8" s="26">
        <f>IF('Electricity Use'!J21="",#N/A,'Electricity Use'!J21)</f>
        <v>0</v>
      </c>
      <c r="M8" s="67">
        <f>IF('Electricity Use'!K21="",#N/A,'Electricity Use'!K21)</f>
        <v>1070.8700000000001</v>
      </c>
      <c r="N8" s="9">
        <f>IF('Electricity Use'!L21="",#N/A,'Electricity Use'!L21)</f>
        <v>5.8500456621004567E-2</v>
      </c>
      <c r="O8" s="67">
        <f>IF('Electricity Use'!M21="",#N/A,'Electricity Use'!M21)</f>
        <v>33.464687500000004</v>
      </c>
      <c r="P8" s="8">
        <f>IF('Electricity Use'!N21="",#N/A,'Electricity Use'!N21)</f>
        <v>342.1875</v>
      </c>
      <c r="Q8" s="10">
        <f>IF('Electricity Use'!O21="",#N/A,'Electricity Use'!O21)</f>
        <v>0.37566651414270635</v>
      </c>
      <c r="R8" s="5">
        <f>IF('Electricity Use'!P21="",#N/A,'Electricity Use'!P21)</f>
        <v>5881590</v>
      </c>
      <c r="S8" s="11">
        <f>IF('Electricity Use'!Q21="",#N/A,'Electricity Use'!Q21)</f>
        <v>1.8617414678683826E-3</v>
      </c>
    </row>
    <row r="9" spans="1:19" x14ac:dyDescent="0.25">
      <c r="B9" s="6">
        <f>IF('Electricity Use'!B22="",#N/A,'Electricity Use'!B22)</f>
        <v>41852</v>
      </c>
      <c r="C9" s="7">
        <f>IF('Electricity Use'!C22="",#N/A,'Electricity Use'!C22)</f>
        <v>28</v>
      </c>
      <c r="D9" s="7">
        <f>IF('Electricity Use'!D22="",#N/A,'Electricity Use'!D22)</f>
        <v>0</v>
      </c>
      <c r="E9" s="7">
        <f t="shared" si="0"/>
        <v>28</v>
      </c>
      <c r="F9" s="8">
        <f>IF('Electricity Use'!F22="",#N/A,'Electricity Use'!F22)</f>
        <v>14450</v>
      </c>
      <c r="G9" s="63">
        <f>IF('Electricity Use'!G22="",#N/A,'Electricity Use'!G22)</f>
        <v>845.33</v>
      </c>
      <c r="H9" s="5">
        <f>IF('Electricity Use'!H22="",#N/A,'Electricity Use'!H22)</f>
        <v>58.9</v>
      </c>
      <c r="I9" s="60">
        <f>IF('Electricity Use'!I22="",#N/A,'Electricity Use'!I22)</f>
        <v>402.29</v>
      </c>
      <c r="J9" s="8">
        <f>IF('Electricity Use'!E22="",#N/A,'Electricity Use'!E22)</f>
        <v>32</v>
      </c>
      <c r="K9" s="64">
        <f t="shared" si="1"/>
        <v>873.33000000000015</v>
      </c>
      <c r="L9" s="26">
        <f>IF('Electricity Use'!J22="",#N/A,'Electricity Use'!J22)</f>
        <v>0</v>
      </c>
      <c r="M9" s="67">
        <f>IF('Electricity Use'!K22="",#N/A,'Electricity Use'!K22)</f>
        <v>1275.6200000000001</v>
      </c>
      <c r="N9" s="9">
        <f>IF('Electricity Use'!L22="",#N/A,'Electricity Use'!L22)</f>
        <v>5.8500346020761249E-2</v>
      </c>
      <c r="O9" s="67">
        <f>IF('Electricity Use'!M22="",#N/A,'Electricity Use'!M22)</f>
        <v>39.863125000000004</v>
      </c>
      <c r="P9" s="8">
        <f>IF('Electricity Use'!N22="",#N/A,'Electricity Use'!N22)</f>
        <v>451.5625</v>
      </c>
      <c r="Q9" s="10">
        <f>IF('Electricity Use'!O22="",#N/A,'Electricity Use'!O22)</f>
        <v>0.31536821310421598</v>
      </c>
      <c r="R9" s="5">
        <f>IF('Electricity Use'!P22="",#N/A,'Electricity Use'!P22)</f>
        <v>4183530</v>
      </c>
      <c r="S9" s="11">
        <f>IF('Electricity Use'!Q22="",#N/A,'Electricity Use'!Q22)</f>
        <v>3.4540208866674794E-3</v>
      </c>
    </row>
    <row r="10" spans="1:19" x14ac:dyDescent="0.25">
      <c r="B10" s="6">
        <f>IF('Electricity Use'!B23="",#N/A,'Electricity Use'!B23)</f>
        <v>41883</v>
      </c>
      <c r="C10" s="7">
        <f>IF('Electricity Use'!C23="",#N/A,'Electricity Use'!C23)</f>
        <v>28</v>
      </c>
      <c r="D10" s="7">
        <f>IF('Electricity Use'!D23="",#N/A,'Electricity Use'!D23)</f>
        <v>0</v>
      </c>
      <c r="E10" s="7">
        <f t="shared" si="0"/>
        <v>28</v>
      </c>
      <c r="F10" s="8">
        <f>IF('Electricity Use'!F23="",#N/A,'Electricity Use'!F23)</f>
        <v>10050</v>
      </c>
      <c r="G10" s="63">
        <f>IF('Electricity Use'!G23="",#N/A,'Electricity Use'!G23)</f>
        <v>587.92999999999995</v>
      </c>
      <c r="H10" s="5">
        <f>IF('Electricity Use'!H23="",#N/A,'Electricity Use'!H23)</f>
        <v>58.7</v>
      </c>
      <c r="I10" s="60">
        <f>IF('Electricity Use'!I23="",#N/A,'Electricity Use'!I23)</f>
        <v>400.92</v>
      </c>
      <c r="J10" s="8">
        <f>IF('Electricity Use'!E23="",#N/A,'Electricity Use'!E23)</f>
        <v>30</v>
      </c>
      <c r="K10" s="64">
        <f t="shared" si="1"/>
        <v>615.92999999999984</v>
      </c>
      <c r="L10" s="26">
        <f>IF('Electricity Use'!J23="",#N/A,'Electricity Use'!J23)</f>
        <v>0</v>
      </c>
      <c r="M10" s="67">
        <f>IF('Electricity Use'!K23="",#N/A,'Electricity Use'!K23)</f>
        <v>1016.8499999999999</v>
      </c>
      <c r="N10" s="9">
        <f>IF('Electricity Use'!L23="",#N/A,'Electricity Use'!L23)</f>
        <v>5.8500497512437806E-2</v>
      </c>
      <c r="O10" s="67">
        <f>IF('Electricity Use'!M23="",#N/A,'Electricity Use'!M23)</f>
        <v>33.894999999999996</v>
      </c>
      <c r="P10" s="8">
        <f>IF('Electricity Use'!N23="",#N/A,'Electricity Use'!N23)</f>
        <v>335</v>
      </c>
      <c r="Q10" s="10">
        <f>IF('Electricity Use'!O23="",#N/A,'Electricity Use'!O23)</f>
        <v>0.39427644195309047</v>
      </c>
      <c r="R10" s="5">
        <f>IF('Electricity Use'!P23="",#N/A,'Electricity Use'!P23)</f>
        <v>2566390</v>
      </c>
      <c r="S10" s="11">
        <f>IF('Electricity Use'!Q23="",#N/A,'Electricity Use'!Q23)</f>
        <v>3.9160065305740748E-3</v>
      </c>
    </row>
    <row r="11" spans="1:19" x14ac:dyDescent="0.25">
      <c r="B11" s="6">
        <f>IF('Electricity Use'!B24="",#N/A,'Electricity Use'!B24)</f>
        <v>41913</v>
      </c>
      <c r="C11" s="7">
        <f>IF('Electricity Use'!C24="",#N/A,'Electricity Use'!C24)</f>
        <v>28</v>
      </c>
      <c r="D11" s="7">
        <f>IF('Electricity Use'!D24="",#N/A,'Electricity Use'!D24)</f>
        <v>0</v>
      </c>
      <c r="E11" s="7">
        <f t="shared" si="0"/>
        <v>28</v>
      </c>
      <c r="F11" s="8">
        <f>IF('Electricity Use'!F24="",#N/A,'Electricity Use'!F24)</f>
        <v>6550</v>
      </c>
      <c r="G11" s="63">
        <f>IF('Electricity Use'!G24="",#N/A,'Electricity Use'!G24)</f>
        <v>383.18</v>
      </c>
      <c r="H11" s="5">
        <f>IF('Electricity Use'!H24="",#N/A,'Electricity Use'!H24)</f>
        <v>58.6</v>
      </c>
      <c r="I11" s="60">
        <f>IF('Electricity Use'!I24="",#N/A,'Electricity Use'!I24)</f>
        <v>400.24</v>
      </c>
      <c r="J11" s="8">
        <f>IF('Electricity Use'!E24="",#N/A,'Electricity Use'!E24)</f>
        <v>33</v>
      </c>
      <c r="K11" s="64">
        <f t="shared" si="1"/>
        <v>411.18000000000006</v>
      </c>
      <c r="L11" s="26">
        <f>IF('Electricity Use'!J24="",#N/A,'Electricity Use'!J24)</f>
        <v>0</v>
      </c>
      <c r="M11" s="67">
        <f>IF('Electricity Use'!K24="",#N/A,'Electricity Use'!K24)</f>
        <v>811.42000000000007</v>
      </c>
      <c r="N11" s="9">
        <f>IF('Electricity Use'!L24="",#N/A,'Electricity Use'!L24)</f>
        <v>5.8500763358778629E-2</v>
      </c>
      <c r="O11" s="67">
        <f>IF('Electricity Use'!M24="",#N/A,'Electricity Use'!M24)</f>
        <v>24.58848484848485</v>
      </c>
      <c r="P11" s="8">
        <f>IF('Electricity Use'!N24="",#N/A,'Electricity Use'!N24)</f>
        <v>198.4848484848485</v>
      </c>
      <c r="Q11" s="10">
        <f>IF('Electricity Use'!O24="",#N/A,'Electricity Use'!O24)</f>
        <v>0.49325873160631978</v>
      </c>
      <c r="R11" s="5">
        <f>IF('Electricity Use'!P24="",#N/A,'Electricity Use'!P24)</f>
        <v>356110</v>
      </c>
      <c r="S11" s="11">
        <f>IF('Electricity Use'!Q24="",#N/A,'Electricity Use'!Q24)</f>
        <v>1.8393193114487096E-2</v>
      </c>
    </row>
    <row r="12" spans="1:19" x14ac:dyDescent="0.25">
      <c r="B12" s="6">
        <f>IF('Electricity Use'!B25="",#N/A,'Electricity Use'!B25)</f>
        <v>41944</v>
      </c>
      <c r="C12" s="7">
        <f>IF('Electricity Use'!C25="",#N/A,'Electricity Use'!C25)</f>
        <v>28</v>
      </c>
      <c r="D12" s="7">
        <f>IF('Electricity Use'!D25="",#N/A,'Electricity Use'!D25)</f>
        <v>0</v>
      </c>
      <c r="E12" s="7">
        <f t="shared" si="0"/>
        <v>28</v>
      </c>
      <c r="F12" s="8">
        <f>IF('Electricity Use'!F25="",#N/A,'Electricity Use'!F25)</f>
        <v>1950</v>
      </c>
      <c r="G12" s="63">
        <f>IF('Electricity Use'!G25="",#N/A,'Electricity Use'!G25)</f>
        <v>114.08</v>
      </c>
      <c r="H12" s="5">
        <f>IF('Electricity Use'!H25="",#N/A,'Electricity Use'!H25)</f>
        <v>58.65</v>
      </c>
      <c r="I12" s="60">
        <f>IF('Electricity Use'!I25="",#N/A,'Electricity Use'!I25)</f>
        <v>400.58</v>
      </c>
      <c r="J12" s="8">
        <f>IF('Electricity Use'!E25="",#N/A,'Electricity Use'!E25)</f>
        <v>28</v>
      </c>
      <c r="K12" s="64">
        <f t="shared" si="1"/>
        <v>142.07999999999998</v>
      </c>
      <c r="L12" s="26">
        <f>IF('Electricity Use'!J25="",#N/A,'Electricity Use'!J25)</f>
        <v>0</v>
      </c>
      <c r="M12" s="67">
        <f>IF('Electricity Use'!K25="",#N/A,'Electricity Use'!K25)</f>
        <v>542.66</v>
      </c>
      <c r="N12" s="9">
        <f>IF('Electricity Use'!L25="",#N/A,'Electricity Use'!L25)</f>
        <v>5.8502564102564103E-2</v>
      </c>
      <c r="O12" s="67">
        <f>IF('Electricity Use'!M25="",#N/A,'Electricity Use'!M25)</f>
        <v>19.380714285714284</v>
      </c>
      <c r="P12" s="8">
        <f>IF('Electricity Use'!N25="",#N/A,'Electricity Use'!N25)</f>
        <v>69.642857142857139</v>
      </c>
      <c r="Q12" s="10">
        <f>IF('Electricity Use'!O25="",#N/A,'Electricity Use'!O25)</f>
        <v>0.73817860170272365</v>
      </c>
      <c r="R12" s="5">
        <f>IF('Electricity Use'!P25="",#N/A,'Electricity Use'!P25)</f>
        <v>74000</v>
      </c>
      <c r="S12" s="11">
        <f>IF('Electricity Use'!Q25="",#N/A,'Electricity Use'!Q25)</f>
        <v>2.6351351351351353E-2</v>
      </c>
    </row>
    <row r="13" spans="1:19" x14ac:dyDescent="0.25">
      <c r="B13" s="6">
        <f>IF('Electricity Use'!B26="",#N/A,'Electricity Use'!B26)</f>
        <v>41974</v>
      </c>
      <c r="C13" s="7">
        <f>IF('Electricity Use'!C26="",#N/A,'Electricity Use'!C26)</f>
        <v>28</v>
      </c>
      <c r="D13" s="7">
        <f>IF('Electricity Use'!D26="",#N/A,'Electricity Use'!D26)</f>
        <v>0</v>
      </c>
      <c r="E13" s="7">
        <f t="shared" si="0"/>
        <v>28</v>
      </c>
      <c r="F13" s="8">
        <f>IF('Electricity Use'!F26="",#N/A,'Electricity Use'!F26)</f>
        <v>900</v>
      </c>
      <c r="G13" s="63">
        <f>IF('Electricity Use'!G26="",#N/A,'Electricity Use'!G26)</f>
        <v>52.65</v>
      </c>
      <c r="H13" s="5">
        <f>IF('Electricity Use'!H26="",#N/A,'Electricity Use'!H26)</f>
        <v>59.35</v>
      </c>
      <c r="I13" s="60">
        <f>IF('Electricity Use'!I26="",#N/A,'Electricity Use'!I26)</f>
        <v>405.36</v>
      </c>
      <c r="J13" s="8">
        <f>IF('Electricity Use'!E26="",#N/A,'Electricity Use'!E26)</f>
        <v>30</v>
      </c>
      <c r="K13" s="64">
        <f t="shared" si="1"/>
        <v>80.649999999999977</v>
      </c>
      <c r="L13" s="26">
        <f>IF('Electricity Use'!J26="",#N/A,'Electricity Use'!J26)</f>
        <v>0</v>
      </c>
      <c r="M13" s="67">
        <f>IF('Electricity Use'!K26="",#N/A,'Electricity Use'!K26)</f>
        <v>486.01</v>
      </c>
      <c r="N13" s="9">
        <f>IF('Electricity Use'!L26="",#N/A,'Electricity Use'!L26)</f>
        <v>5.8499999999999996E-2</v>
      </c>
      <c r="O13" s="67">
        <f>IF('Electricity Use'!M26="",#N/A,'Electricity Use'!M26)</f>
        <v>16.200333333333333</v>
      </c>
      <c r="P13" s="8">
        <f>IF('Electricity Use'!N26="",#N/A,'Electricity Use'!N26)</f>
        <v>30</v>
      </c>
      <c r="Q13" s="10">
        <f>IF('Electricity Use'!O26="",#N/A,'Electricity Use'!O26)</f>
        <v>0.83405691240920976</v>
      </c>
      <c r="R13" s="5">
        <f>IF('Electricity Use'!P26="",#N/A,'Electricity Use'!P26)</f>
        <v>24420</v>
      </c>
      <c r="S13" s="11">
        <f>IF('Electricity Use'!Q26="",#N/A,'Electricity Use'!Q26)</f>
        <v>3.6855036855036855E-2</v>
      </c>
    </row>
    <row r="14" spans="1:19" x14ac:dyDescent="0.25">
      <c r="B14" s="6">
        <f>IF('Electricity Use'!B27="",#N/A,'Electricity Use'!B27)</f>
        <v>42005</v>
      </c>
      <c r="C14" s="7">
        <f>IF('Electricity Use'!C27="",#N/A,'Electricity Use'!C27)</f>
        <v>28</v>
      </c>
      <c r="D14" s="7">
        <f>IF('Electricity Use'!D27="",#N/A,'Electricity Use'!D27)</f>
        <v>0</v>
      </c>
      <c r="E14" s="7">
        <f t="shared" si="0"/>
        <v>28</v>
      </c>
      <c r="F14" s="8">
        <f>IF('Electricity Use'!F27="",#N/A,'Electricity Use'!F27)</f>
        <v>950</v>
      </c>
      <c r="G14" s="63">
        <f>IF('Electricity Use'!G27="",#N/A,'Electricity Use'!G27)</f>
        <v>55.58</v>
      </c>
      <c r="H14" s="5">
        <f>IF('Electricity Use'!H27="",#N/A,'Electricity Use'!H27)</f>
        <v>56.35</v>
      </c>
      <c r="I14" s="60">
        <f>IF('Electricity Use'!I27="",#N/A,'Electricity Use'!I27)</f>
        <v>384.87</v>
      </c>
      <c r="J14" s="8">
        <f>IF('Electricity Use'!E27="",#N/A,'Electricity Use'!E27)</f>
        <v>33</v>
      </c>
      <c r="K14" s="64">
        <f t="shared" si="1"/>
        <v>83.579999999999984</v>
      </c>
      <c r="L14" s="26">
        <f>IF('Electricity Use'!J27="",#N/A,'Electricity Use'!J27)</f>
        <v>0</v>
      </c>
      <c r="M14" s="67">
        <f>IF('Electricity Use'!K27="",#N/A,'Electricity Use'!K27)</f>
        <v>468.45</v>
      </c>
      <c r="N14" s="9">
        <f>IF('Electricity Use'!L27="",#N/A,'Electricity Use'!L27)</f>
        <v>5.8505263157894734E-2</v>
      </c>
      <c r="O14" s="67">
        <f>IF('Electricity Use'!M27="",#N/A,'Electricity Use'!M27)</f>
        <v>14.195454545454545</v>
      </c>
      <c r="P14" s="8">
        <f>IF('Electricity Use'!N27="",#N/A,'Electricity Use'!N27)</f>
        <v>28.787878787878789</v>
      </c>
      <c r="Q14" s="10">
        <f>IF('Electricity Use'!O27="",#N/A,'Electricity Use'!O27)</f>
        <v>0.82158181235991035</v>
      </c>
      <c r="R14" s="5">
        <f>IF('Electricity Use'!P27="",#N/A,'Electricity Use'!P27)</f>
        <v>791250</v>
      </c>
      <c r="S14" s="11">
        <f>IF('Electricity Use'!Q27="",#N/A,'Electricity Use'!Q27)</f>
        <v>1.2006319115323856E-3</v>
      </c>
    </row>
    <row r="15" spans="1:19" x14ac:dyDescent="0.25">
      <c r="B15" s="6">
        <f>IF('Electricity Use'!B28="",#N/A,'Electricity Use'!B28)</f>
        <v>42036</v>
      </c>
      <c r="C15" s="7">
        <f>IF('Electricity Use'!C28="",#N/A,'Electricity Use'!C28)</f>
        <v>28</v>
      </c>
      <c r="D15" s="7">
        <f>IF('Electricity Use'!D28="",#N/A,'Electricity Use'!D28)</f>
        <v>0</v>
      </c>
      <c r="E15" s="7">
        <f t="shared" si="0"/>
        <v>28</v>
      </c>
      <c r="F15" s="8">
        <f>IF('Electricity Use'!F28="",#N/A,'Electricity Use'!F28)</f>
        <v>1800</v>
      </c>
      <c r="G15" s="63">
        <f>IF('Electricity Use'!G28="",#N/A,'Electricity Use'!G28)</f>
        <v>105.3</v>
      </c>
      <c r="H15" s="5">
        <f>IF('Electricity Use'!H28="",#N/A,'Electricity Use'!H28)</f>
        <v>60.6</v>
      </c>
      <c r="I15" s="60">
        <f>IF('Electricity Use'!I28="",#N/A,'Electricity Use'!I28)</f>
        <v>415.9</v>
      </c>
      <c r="J15" s="8">
        <f>IF('Electricity Use'!E28="",#N/A,'Electricity Use'!E28)</f>
        <v>29</v>
      </c>
      <c r="K15" s="64">
        <f t="shared" si="1"/>
        <v>133.29999999999995</v>
      </c>
      <c r="L15" s="26">
        <f>IF('Electricity Use'!J28="",#N/A,'Electricity Use'!J28)</f>
        <v>0</v>
      </c>
      <c r="M15" s="67">
        <f>IF('Electricity Use'!K28="",#N/A,'Electricity Use'!K28)</f>
        <v>549.19999999999993</v>
      </c>
      <c r="N15" s="9">
        <f>IF('Electricity Use'!L28="",#N/A,'Electricity Use'!L28)</f>
        <v>5.8499999999999996E-2</v>
      </c>
      <c r="O15" s="67">
        <f>IF('Electricity Use'!M28="",#N/A,'Electricity Use'!M28)</f>
        <v>18.937931034482755</v>
      </c>
      <c r="P15" s="8">
        <f>IF('Electricity Use'!N28="",#N/A,'Electricity Use'!N28)</f>
        <v>62.068965517241381</v>
      </c>
      <c r="Q15" s="10">
        <f>IF('Electricity Use'!O28="",#N/A,'Electricity Use'!O28)</f>
        <v>0.75728332119446473</v>
      </c>
      <c r="R15" s="5">
        <f>IF('Electricity Use'!P28="",#N/A,'Electricity Use'!P28)</f>
        <v>86940</v>
      </c>
      <c r="S15" s="11">
        <f>IF('Electricity Use'!Q28="",#N/A,'Electricity Use'!Q28)</f>
        <v>2.0703933747412008E-2</v>
      </c>
    </row>
    <row r="16" spans="1:19" x14ac:dyDescent="0.25">
      <c r="B16" s="6">
        <f>IF('Electricity Use'!B29="",#N/A,'Electricity Use'!B29)</f>
        <v>42064</v>
      </c>
      <c r="C16" s="7">
        <f>IF('Electricity Use'!C29="",#N/A,'Electricity Use'!C29)</f>
        <v>28</v>
      </c>
      <c r="D16" s="7">
        <f>IF('Electricity Use'!D29="",#N/A,'Electricity Use'!D29)</f>
        <v>0</v>
      </c>
      <c r="E16" s="7">
        <f t="shared" si="0"/>
        <v>28</v>
      </c>
      <c r="F16" s="8">
        <f>IF('Electricity Use'!F29="",#N/A,'Electricity Use'!F29)</f>
        <v>1600</v>
      </c>
      <c r="G16" s="63">
        <f>IF('Electricity Use'!G29="",#N/A,'Electricity Use'!G29)</f>
        <v>93.6</v>
      </c>
      <c r="H16" s="5">
        <f>IF('Electricity Use'!H29="",#N/A,'Electricity Use'!H29)</f>
        <v>62.5</v>
      </c>
      <c r="I16" s="60">
        <f>IF('Electricity Use'!I29="",#N/A,'Electricity Use'!I29)</f>
        <v>426.88</v>
      </c>
      <c r="J16" s="8">
        <f>IF('Electricity Use'!E29="",#N/A,'Electricity Use'!E29)</f>
        <v>27</v>
      </c>
      <c r="K16" s="64">
        <f t="shared" si="1"/>
        <v>121.60000000000002</v>
      </c>
      <c r="L16" s="26">
        <f>IF('Electricity Use'!J29="",#N/A,'Electricity Use'!J29)</f>
        <v>0</v>
      </c>
      <c r="M16" s="67">
        <f>IF('Electricity Use'!K29="",#N/A,'Electricity Use'!K29)</f>
        <v>548.48</v>
      </c>
      <c r="N16" s="9">
        <f>IF('Electricity Use'!L29="",#N/A,'Electricity Use'!L29)</f>
        <v>5.8499999999999996E-2</v>
      </c>
      <c r="O16" s="67">
        <f>IF('Electricity Use'!M29="",#N/A,'Electricity Use'!M29)</f>
        <v>20.314074074074075</v>
      </c>
      <c r="P16" s="8">
        <f>IF('Electricity Use'!N29="",#N/A,'Electricity Use'!N29)</f>
        <v>59.25925925925926</v>
      </c>
      <c r="Q16" s="10">
        <f>IF('Electricity Use'!O29="",#N/A,'Electricity Use'!O29)</f>
        <v>0.77829638273045509</v>
      </c>
      <c r="R16" s="5">
        <f>IF('Electricity Use'!P29="",#N/A,'Electricity Use'!P29)</f>
        <v>591920</v>
      </c>
      <c r="S16" s="11">
        <f>IF('Electricity Use'!Q29="",#N/A,'Electricity Use'!Q29)</f>
        <v>2.7030679821597515E-3</v>
      </c>
    </row>
    <row r="17" spans="2:19" x14ac:dyDescent="0.25">
      <c r="B17" s="6">
        <f>IF('Electricity Use'!B30="",#N/A,'Electricity Use'!B30)</f>
        <v>42095</v>
      </c>
      <c r="C17" s="7">
        <f>IF('Electricity Use'!C30="",#N/A,'Electricity Use'!C30)</f>
        <v>28</v>
      </c>
      <c r="D17" s="7">
        <f>IF('Electricity Use'!D30="",#N/A,'Electricity Use'!D30)</f>
        <v>0</v>
      </c>
      <c r="E17" s="7">
        <f t="shared" si="0"/>
        <v>28</v>
      </c>
      <c r="F17" s="8">
        <f>IF('Electricity Use'!F30="",#N/A,'Electricity Use'!F30)</f>
        <v>1800</v>
      </c>
      <c r="G17" s="63">
        <f>IF('Electricity Use'!G30="",#N/A,'Electricity Use'!G30)</f>
        <v>105.3</v>
      </c>
      <c r="H17" s="5">
        <f>IF('Electricity Use'!H30="",#N/A,'Electricity Use'!H30)</f>
        <v>61.55</v>
      </c>
      <c r="I17" s="60">
        <f>IF('Electricity Use'!I30="",#N/A,'Electricity Use'!I30)</f>
        <v>420.39</v>
      </c>
      <c r="J17" s="8">
        <f>IF('Electricity Use'!E30="",#N/A,'Electricity Use'!E30)</f>
        <v>31</v>
      </c>
      <c r="K17" s="64">
        <f t="shared" si="1"/>
        <v>133.29999999999995</v>
      </c>
      <c r="L17" s="26">
        <f>IF('Electricity Use'!J30="",#N/A,'Electricity Use'!J30)</f>
        <v>0</v>
      </c>
      <c r="M17" s="67">
        <f>IF('Electricity Use'!K30="",#N/A,'Electricity Use'!K30)</f>
        <v>553.68999999999994</v>
      </c>
      <c r="N17" s="9">
        <f>IF('Electricity Use'!L30="",#N/A,'Electricity Use'!L30)</f>
        <v>5.8499999999999996E-2</v>
      </c>
      <c r="O17" s="67">
        <f>IF('Electricity Use'!M30="",#N/A,'Electricity Use'!M30)</f>
        <v>17.860967741935482</v>
      </c>
      <c r="P17" s="8">
        <f>IF('Electricity Use'!N30="",#N/A,'Electricity Use'!N30)</f>
        <v>58.064516129032256</v>
      </c>
      <c r="Q17" s="10">
        <f>IF('Electricity Use'!O30="",#N/A,'Electricity Use'!O30)</f>
        <v>0.7592515667611841</v>
      </c>
      <c r="R17" s="5">
        <f>IF('Electricity Use'!P30="",#N/A,'Electricity Use'!P30)</f>
        <v>687700</v>
      </c>
      <c r="S17" s="11">
        <f>IF('Electricity Use'!Q30="",#N/A,'Electricity Use'!Q30)</f>
        <v>2.6174203867965684E-3</v>
      </c>
    </row>
    <row r="18" spans="2:19" x14ac:dyDescent="0.25">
      <c r="B18" s="6">
        <f>IF('Electricity Use'!B31="",#N/A,'Electricity Use'!B31)</f>
        <v>42125</v>
      </c>
      <c r="C18" s="7">
        <f>IF('Electricity Use'!C31="",#N/A,'Electricity Use'!C31)</f>
        <v>28</v>
      </c>
      <c r="D18" s="7">
        <f>IF('Electricity Use'!D31="",#N/A,'Electricity Use'!D31)</f>
        <v>0</v>
      </c>
      <c r="E18" s="7">
        <f t="shared" si="0"/>
        <v>28</v>
      </c>
      <c r="F18" s="8">
        <f>IF('Electricity Use'!F31="",#N/A,'Electricity Use'!F31)</f>
        <v>1150</v>
      </c>
      <c r="G18" s="63">
        <f>IF('Electricity Use'!G31="",#N/A,'Electricity Use'!G31)</f>
        <v>67.28</v>
      </c>
      <c r="H18" s="5">
        <f>IF('Electricity Use'!H31="",#N/A,'Electricity Use'!H31)</f>
        <v>59.4</v>
      </c>
      <c r="I18" s="60">
        <f>IF('Electricity Use'!I31="",#N/A,'Electricity Use'!I31)</f>
        <v>405.7</v>
      </c>
      <c r="J18" s="8">
        <f>IF('Electricity Use'!E31="",#N/A,'Electricity Use'!E31)</f>
        <v>31</v>
      </c>
      <c r="K18" s="64">
        <f t="shared" si="1"/>
        <v>95.28000000000003</v>
      </c>
      <c r="L18" s="26">
        <f>IF('Electricity Use'!J31="",#N/A,'Electricity Use'!J31)</f>
        <v>0</v>
      </c>
      <c r="M18" s="67">
        <f>IF('Electricity Use'!K31="",#N/A,'Electricity Use'!K31)</f>
        <v>500.98</v>
      </c>
      <c r="N18" s="9">
        <f>IF('Electricity Use'!L31="",#N/A,'Electricity Use'!L31)</f>
        <v>5.8504347826086961E-2</v>
      </c>
      <c r="O18" s="67">
        <f>IF('Electricity Use'!M31="",#N/A,'Electricity Use'!M31)</f>
        <v>16.160645161290322</v>
      </c>
      <c r="P18" s="8">
        <f>IF('Electricity Use'!N31="",#N/A,'Electricity Use'!N31)</f>
        <v>37.096774193548384</v>
      </c>
      <c r="Q18" s="10">
        <f>IF('Electricity Use'!O31="",#N/A,'Electricity Use'!O31)</f>
        <v>0.80981276697672555</v>
      </c>
      <c r="R18" s="5">
        <f>IF('Electricity Use'!P31="",#N/A,'Electricity Use'!P31)</f>
        <v>557140</v>
      </c>
      <c r="S18" s="11">
        <f>IF('Electricity Use'!Q31="",#N/A,'Electricity Use'!Q31)</f>
        <v>2.0641131492982016E-3</v>
      </c>
    </row>
    <row r="19" spans="2:19" x14ac:dyDescent="0.25">
      <c r="B19" s="6">
        <f>IF('Electricity Use'!B32="",#N/A,'Electricity Use'!B32)</f>
        <v>42156</v>
      </c>
      <c r="C19" s="7">
        <f>IF('Electricity Use'!C32="",#N/A,'Electricity Use'!C32)</f>
        <v>28</v>
      </c>
      <c r="D19" s="7">
        <f>IF('Electricity Use'!D32="",#N/A,'Electricity Use'!D32)</f>
        <v>0</v>
      </c>
      <c r="E19" s="7">
        <f t="shared" si="0"/>
        <v>28</v>
      </c>
      <c r="F19" s="8">
        <f>IF('Electricity Use'!F32="",#N/A,'Electricity Use'!F32)</f>
        <v>1650</v>
      </c>
      <c r="G19" s="63">
        <f>IF('Electricity Use'!G32="",#N/A,'Electricity Use'!G32)</f>
        <v>96.53</v>
      </c>
      <c r="H19" s="5">
        <f>IF('Electricity Use'!H32="",#N/A,'Electricity Use'!H32)</f>
        <v>59.65</v>
      </c>
      <c r="I19" s="60">
        <f>IF('Electricity Use'!I32="",#N/A,'Electricity Use'!I32)</f>
        <v>407.41</v>
      </c>
      <c r="J19" s="8">
        <f>IF('Electricity Use'!E32="",#N/A,'Electricity Use'!E32)</f>
        <v>28</v>
      </c>
      <c r="K19" s="64">
        <f t="shared" si="1"/>
        <v>124.53000000000003</v>
      </c>
      <c r="L19" s="26">
        <f>IF('Electricity Use'!J32="",#N/A,'Electricity Use'!J32)</f>
        <v>0</v>
      </c>
      <c r="M19" s="67">
        <f>IF('Electricity Use'!K32="",#N/A,'Electricity Use'!K32)</f>
        <v>531.94000000000005</v>
      </c>
      <c r="N19" s="9">
        <f>IF('Electricity Use'!L32="",#N/A,'Electricity Use'!L32)</f>
        <v>5.8503030303030307E-2</v>
      </c>
      <c r="O19" s="67">
        <f>IF('Electricity Use'!M32="",#N/A,'Electricity Use'!M32)</f>
        <v>18.997857142857146</v>
      </c>
      <c r="P19" s="8">
        <f>IF('Electricity Use'!N32="",#N/A,'Electricity Use'!N32)</f>
        <v>58.928571428571431</v>
      </c>
      <c r="Q19" s="10">
        <f>IF('Electricity Use'!O32="",#N/A,'Electricity Use'!O32)</f>
        <v>0.76589464977253074</v>
      </c>
      <c r="R19" s="5" t="e">
        <f>IF('Electricity Use'!P32="",#N/A,'Electricity Use'!P32)</f>
        <v>#N/A</v>
      </c>
      <c r="S19" s="11" t="e">
        <f>IF('Electricity Use'!Q32="",#N/A,'Electricity Use'!Q32)</f>
        <v>#N/A</v>
      </c>
    </row>
    <row r="20" spans="2:19" x14ac:dyDescent="0.25">
      <c r="B20" s="6" t="e">
        <f>IF('Electricity Use'!B33="",#N/A,'Electricity Use'!B33)</f>
        <v>#N/A</v>
      </c>
      <c r="C20" s="7" t="e">
        <f>IF('Electricity Use'!C33="",#N/A,'Electricity Use'!C33)</f>
        <v>#N/A</v>
      </c>
      <c r="D20" s="7" t="e">
        <f>IF('Electricity Use'!D33="",#N/A,'Electricity Use'!D33)</f>
        <v>#N/A</v>
      </c>
      <c r="E20" s="7" t="e">
        <f t="shared" si="0"/>
        <v>#N/A</v>
      </c>
      <c r="F20" s="8" t="e">
        <f>IF('Electricity Use'!F33="",#N/A,'Electricity Use'!F33)</f>
        <v>#N/A</v>
      </c>
      <c r="G20" s="63" t="e">
        <f>IF('Electricity Use'!G33="",#N/A,'Electricity Use'!G33)</f>
        <v>#N/A</v>
      </c>
      <c r="H20" s="5" t="e">
        <f>IF('Electricity Use'!H33="",#N/A,'Electricity Use'!H33)</f>
        <v>#N/A</v>
      </c>
      <c r="I20" s="60" t="e">
        <f>IF('Electricity Use'!I33="",#N/A,'Electricity Use'!I33)</f>
        <v>#N/A</v>
      </c>
      <c r="J20" s="8" t="e">
        <f>IF('Electricity Use'!E33="",#N/A,'Electricity Use'!E33)</f>
        <v>#N/A</v>
      </c>
      <c r="K20" s="64" t="e">
        <f t="shared" si="1"/>
        <v>#N/A</v>
      </c>
      <c r="L20" s="26" t="e">
        <f>IF('Electricity Use'!J33="",#N/A,'Electricity Use'!J33)</f>
        <v>#N/A</v>
      </c>
      <c r="M20" s="67" t="e">
        <f>IF('Electricity Use'!K33="",#N/A,'Electricity Use'!K33)</f>
        <v>#N/A</v>
      </c>
      <c r="N20" s="9" t="e">
        <f>IF('Electricity Use'!L33="",#N/A,'Electricity Use'!L33)</f>
        <v>#N/A</v>
      </c>
      <c r="O20" s="67" t="e">
        <f>IF('Electricity Use'!M33="",#N/A,'Electricity Use'!M33)</f>
        <v>#N/A</v>
      </c>
      <c r="P20" s="8" t="e">
        <f>IF('Electricity Use'!N33="",#N/A,'Electricity Use'!N33)</f>
        <v>#N/A</v>
      </c>
      <c r="Q20" s="10" t="e">
        <f>IF('Electricity Use'!O33="",#N/A,'Electricity Use'!O33)</f>
        <v>#N/A</v>
      </c>
      <c r="R20" s="5" t="e">
        <f>IF('Electricity Use'!P33="",#N/A,'Electricity Use'!P33)</f>
        <v>#N/A</v>
      </c>
      <c r="S20" s="11" t="e">
        <f>IF('Electricity Use'!Q33="",#N/A,'Electricity Use'!Q33)</f>
        <v>#N/A</v>
      </c>
    </row>
    <row r="21" spans="2:19" x14ac:dyDescent="0.25">
      <c r="B21" s="6" t="e">
        <f>IF('Electricity Use'!B34="",#N/A,'Electricity Use'!B34)</f>
        <v>#N/A</v>
      </c>
      <c r="C21" s="7" t="e">
        <f>IF('Electricity Use'!C34="",#N/A,'Electricity Use'!C34)</f>
        <v>#N/A</v>
      </c>
      <c r="D21" s="7" t="e">
        <f>IF('Electricity Use'!D34="",#N/A,'Electricity Use'!D34)</f>
        <v>#N/A</v>
      </c>
      <c r="E21" s="7" t="e">
        <f t="shared" si="0"/>
        <v>#N/A</v>
      </c>
      <c r="F21" s="8" t="e">
        <f>IF('Electricity Use'!F34="",#N/A,'Electricity Use'!F34)</f>
        <v>#N/A</v>
      </c>
      <c r="G21" s="63" t="e">
        <f>IF('Electricity Use'!G34="",#N/A,'Electricity Use'!G34)</f>
        <v>#N/A</v>
      </c>
      <c r="H21" s="5" t="e">
        <f>IF('Electricity Use'!H34="",#N/A,'Electricity Use'!H34)</f>
        <v>#N/A</v>
      </c>
      <c r="I21" s="60" t="e">
        <f>IF('Electricity Use'!I34="",#N/A,'Electricity Use'!I34)</f>
        <v>#N/A</v>
      </c>
      <c r="J21" s="8" t="e">
        <f>IF('Electricity Use'!E34="",#N/A,'Electricity Use'!E34)</f>
        <v>#N/A</v>
      </c>
      <c r="K21" s="64" t="e">
        <f t="shared" si="1"/>
        <v>#N/A</v>
      </c>
      <c r="L21" s="26" t="e">
        <f>IF('Electricity Use'!J34="",#N/A,'Electricity Use'!J34)</f>
        <v>#N/A</v>
      </c>
      <c r="M21" s="67" t="e">
        <f>IF('Electricity Use'!K34="",#N/A,'Electricity Use'!K34)</f>
        <v>#N/A</v>
      </c>
      <c r="N21" s="9" t="e">
        <f>IF('Electricity Use'!L34="",#N/A,'Electricity Use'!L34)</f>
        <v>#N/A</v>
      </c>
      <c r="O21" s="67" t="e">
        <f>IF('Electricity Use'!M34="",#N/A,'Electricity Use'!M34)</f>
        <v>#N/A</v>
      </c>
      <c r="P21" s="8" t="e">
        <f>IF('Electricity Use'!N34="",#N/A,'Electricity Use'!N34)</f>
        <v>#N/A</v>
      </c>
      <c r="Q21" s="10" t="e">
        <f>IF('Electricity Use'!O34="",#N/A,'Electricity Use'!O34)</f>
        <v>#N/A</v>
      </c>
      <c r="R21" s="5" t="e">
        <f>IF('Electricity Use'!P34="",#N/A,'Electricity Use'!P34)</f>
        <v>#N/A</v>
      </c>
      <c r="S21" s="11" t="e">
        <f>IF('Electricity Use'!Q34="",#N/A,'Electricity Use'!Q34)</f>
        <v>#N/A</v>
      </c>
    </row>
    <row r="22" spans="2:19" x14ac:dyDescent="0.25">
      <c r="B22" s="6" t="e">
        <f>IF('Electricity Use'!B35="",#N/A,'Electricity Use'!B35)</f>
        <v>#N/A</v>
      </c>
      <c r="C22" s="7" t="e">
        <f>IF('Electricity Use'!C35="",#N/A,'Electricity Use'!C35)</f>
        <v>#N/A</v>
      </c>
      <c r="D22" s="7" t="e">
        <f>IF('Electricity Use'!D35="",#N/A,'Electricity Use'!D35)</f>
        <v>#N/A</v>
      </c>
      <c r="E22" s="7" t="e">
        <f t="shared" si="0"/>
        <v>#N/A</v>
      </c>
      <c r="F22" s="8" t="e">
        <f>IF('Electricity Use'!F35="",#N/A,'Electricity Use'!F35)</f>
        <v>#N/A</v>
      </c>
      <c r="G22" s="63" t="e">
        <f>IF('Electricity Use'!G35="",#N/A,'Electricity Use'!G35)</f>
        <v>#N/A</v>
      </c>
      <c r="H22" s="5" t="e">
        <f>IF('Electricity Use'!H35="",#N/A,'Electricity Use'!H35)</f>
        <v>#N/A</v>
      </c>
      <c r="I22" s="60" t="e">
        <f>IF('Electricity Use'!I35="",#N/A,'Electricity Use'!I35)</f>
        <v>#N/A</v>
      </c>
      <c r="J22" s="8" t="e">
        <f>IF('Electricity Use'!E35="",#N/A,'Electricity Use'!E35)</f>
        <v>#N/A</v>
      </c>
      <c r="K22" s="64" t="e">
        <f t="shared" si="1"/>
        <v>#N/A</v>
      </c>
      <c r="L22" s="26" t="e">
        <f>IF('Electricity Use'!J35="",#N/A,'Electricity Use'!J35)</f>
        <v>#N/A</v>
      </c>
      <c r="M22" s="67" t="e">
        <f>IF('Electricity Use'!K35="",#N/A,'Electricity Use'!K35)</f>
        <v>#N/A</v>
      </c>
      <c r="N22" s="9" t="e">
        <f>IF('Electricity Use'!L35="",#N/A,'Electricity Use'!L35)</f>
        <v>#N/A</v>
      </c>
      <c r="O22" s="67" t="e">
        <f>IF('Electricity Use'!M35="",#N/A,'Electricity Use'!M35)</f>
        <v>#N/A</v>
      </c>
      <c r="P22" s="8" t="e">
        <f>IF('Electricity Use'!N35="",#N/A,'Electricity Use'!N35)</f>
        <v>#N/A</v>
      </c>
      <c r="Q22" s="10" t="e">
        <f>IF('Electricity Use'!O35="",#N/A,'Electricity Use'!O35)</f>
        <v>#N/A</v>
      </c>
      <c r="R22" s="5" t="e">
        <f>IF('Electricity Use'!P35="",#N/A,'Electricity Use'!P35)</f>
        <v>#N/A</v>
      </c>
      <c r="S22" s="11" t="e">
        <f>IF('Electricity Use'!Q35="",#N/A,'Electricity Use'!Q35)</f>
        <v>#N/A</v>
      </c>
    </row>
    <row r="23" spans="2:19" x14ac:dyDescent="0.25">
      <c r="B23" s="6" t="e">
        <f>IF('Electricity Use'!B36="",#N/A,'Electricity Use'!B36)</f>
        <v>#N/A</v>
      </c>
      <c r="C23" s="7" t="e">
        <f>IF('Electricity Use'!C36="",#N/A,'Electricity Use'!C36)</f>
        <v>#N/A</v>
      </c>
      <c r="D23" s="7" t="e">
        <f>IF('Electricity Use'!D36="",#N/A,'Electricity Use'!D36)</f>
        <v>#N/A</v>
      </c>
      <c r="E23" s="7" t="e">
        <f t="shared" si="0"/>
        <v>#N/A</v>
      </c>
      <c r="F23" s="8" t="e">
        <f>IF('Electricity Use'!F36="",#N/A,'Electricity Use'!F36)</f>
        <v>#N/A</v>
      </c>
      <c r="G23" s="63" t="e">
        <f>IF('Electricity Use'!G36="",#N/A,'Electricity Use'!G36)</f>
        <v>#N/A</v>
      </c>
      <c r="H23" s="5" t="e">
        <f>IF('Electricity Use'!H36="",#N/A,'Electricity Use'!H36)</f>
        <v>#N/A</v>
      </c>
      <c r="I23" s="60" t="e">
        <f>IF('Electricity Use'!I36="",#N/A,'Electricity Use'!I36)</f>
        <v>#N/A</v>
      </c>
      <c r="J23" s="8" t="e">
        <f>IF('Electricity Use'!E36="",#N/A,'Electricity Use'!E36)</f>
        <v>#N/A</v>
      </c>
      <c r="K23" s="64" t="e">
        <f t="shared" si="1"/>
        <v>#N/A</v>
      </c>
      <c r="L23" s="26" t="e">
        <f>IF('Electricity Use'!J36="",#N/A,'Electricity Use'!J36)</f>
        <v>#N/A</v>
      </c>
      <c r="M23" s="67" t="e">
        <f>IF('Electricity Use'!K36="",#N/A,'Electricity Use'!K36)</f>
        <v>#N/A</v>
      </c>
      <c r="N23" s="9" t="e">
        <f>IF('Electricity Use'!L36="",#N/A,'Electricity Use'!L36)</f>
        <v>#N/A</v>
      </c>
      <c r="O23" s="67" t="e">
        <f>IF('Electricity Use'!M36="",#N/A,'Electricity Use'!M36)</f>
        <v>#N/A</v>
      </c>
      <c r="P23" s="8" t="e">
        <f>IF('Electricity Use'!N36="",#N/A,'Electricity Use'!N36)</f>
        <v>#N/A</v>
      </c>
      <c r="Q23" s="10" t="e">
        <f>IF('Electricity Use'!O36="",#N/A,'Electricity Use'!O36)</f>
        <v>#N/A</v>
      </c>
      <c r="R23" s="5" t="e">
        <f>IF('Electricity Use'!P36="",#N/A,'Electricity Use'!P36)</f>
        <v>#N/A</v>
      </c>
      <c r="S23" s="11" t="e">
        <f>IF('Electricity Use'!Q36="",#N/A,'Electricity Use'!Q36)</f>
        <v>#N/A</v>
      </c>
    </row>
    <row r="24" spans="2:19" x14ac:dyDescent="0.25">
      <c r="B24" s="6" t="e">
        <f>IF('Electricity Use'!B37="",#N/A,'Electricity Use'!B37)</f>
        <v>#N/A</v>
      </c>
      <c r="C24" s="7" t="e">
        <f>IF('Electricity Use'!C37="",#N/A,'Electricity Use'!C37)</f>
        <v>#N/A</v>
      </c>
      <c r="D24" s="7" t="e">
        <f>IF('Electricity Use'!D37="",#N/A,'Electricity Use'!D37)</f>
        <v>#N/A</v>
      </c>
      <c r="E24" s="7" t="e">
        <f t="shared" si="0"/>
        <v>#N/A</v>
      </c>
      <c r="F24" s="8" t="e">
        <f>IF('Electricity Use'!F37="",#N/A,'Electricity Use'!F37)</f>
        <v>#N/A</v>
      </c>
      <c r="G24" s="63" t="e">
        <f>IF('Electricity Use'!G37="",#N/A,'Electricity Use'!G37)</f>
        <v>#N/A</v>
      </c>
      <c r="H24" s="5" t="e">
        <f>IF('Electricity Use'!H37="",#N/A,'Electricity Use'!H37)</f>
        <v>#N/A</v>
      </c>
      <c r="I24" s="60" t="e">
        <f>IF('Electricity Use'!I37="",#N/A,'Electricity Use'!I37)</f>
        <v>#N/A</v>
      </c>
      <c r="J24" s="8" t="e">
        <f>IF('Electricity Use'!E37="",#N/A,'Electricity Use'!E37)</f>
        <v>#N/A</v>
      </c>
      <c r="K24" s="64" t="e">
        <f t="shared" si="1"/>
        <v>#N/A</v>
      </c>
      <c r="L24" s="26" t="e">
        <f>IF('Electricity Use'!J37="",#N/A,'Electricity Use'!J37)</f>
        <v>#N/A</v>
      </c>
      <c r="M24" s="67" t="e">
        <f>IF('Electricity Use'!K37="",#N/A,'Electricity Use'!K37)</f>
        <v>#N/A</v>
      </c>
      <c r="N24" s="9" t="e">
        <f>IF('Electricity Use'!L37="",#N/A,'Electricity Use'!L37)</f>
        <v>#N/A</v>
      </c>
      <c r="O24" s="67" t="e">
        <f>IF('Electricity Use'!M37="",#N/A,'Electricity Use'!M37)</f>
        <v>#N/A</v>
      </c>
      <c r="P24" s="8" t="e">
        <f>IF('Electricity Use'!N37="",#N/A,'Electricity Use'!N37)</f>
        <v>#N/A</v>
      </c>
      <c r="Q24" s="10" t="e">
        <f>IF('Electricity Use'!O37="",#N/A,'Electricity Use'!O37)</f>
        <v>#N/A</v>
      </c>
      <c r="R24" s="5" t="e">
        <f>IF('Electricity Use'!P37="",#N/A,'Electricity Use'!P37)</f>
        <v>#N/A</v>
      </c>
      <c r="S24" s="11" t="e">
        <f>IF('Electricity Use'!Q37="",#N/A,'Electricity Use'!Q37)</f>
        <v>#N/A</v>
      </c>
    </row>
    <row r="25" spans="2:19" x14ac:dyDescent="0.25">
      <c r="B25" s="6" t="e">
        <f>IF('Electricity Use'!B38="",#N/A,'Electricity Use'!B38)</f>
        <v>#N/A</v>
      </c>
      <c r="C25" s="7" t="e">
        <f>IF('Electricity Use'!C38="",#N/A,'Electricity Use'!C38)</f>
        <v>#N/A</v>
      </c>
      <c r="D25" s="7" t="e">
        <f>IF('Electricity Use'!D38="",#N/A,'Electricity Use'!D38)</f>
        <v>#N/A</v>
      </c>
      <c r="E25" s="7" t="e">
        <f t="shared" si="0"/>
        <v>#N/A</v>
      </c>
      <c r="F25" s="8" t="e">
        <f>IF('Electricity Use'!F38="",#N/A,'Electricity Use'!F38)</f>
        <v>#N/A</v>
      </c>
      <c r="G25" s="63" t="e">
        <f>IF('Electricity Use'!G38="",#N/A,'Electricity Use'!G38)</f>
        <v>#N/A</v>
      </c>
      <c r="H25" s="5" t="e">
        <f>IF('Electricity Use'!H38="",#N/A,'Electricity Use'!H38)</f>
        <v>#N/A</v>
      </c>
      <c r="I25" s="60" t="e">
        <f>IF('Electricity Use'!I38="",#N/A,'Electricity Use'!I38)</f>
        <v>#N/A</v>
      </c>
      <c r="J25" s="8" t="e">
        <f>IF('Electricity Use'!E38="",#N/A,'Electricity Use'!E38)</f>
        <v>#N/A</v>
      </c>
      <c r="K25" s="64" t="e">
        <f t="shared" si="1"/>
        <v>#N/A</v>
      </c>
      <c r="L25" s="26" t="e">
        <f>IF('Electricity Use'!J38="",#N/A,'Electricity Use'!J38)</f>
        <v>#N/A</v>
      </c>
      <c r="M25" s="67" t="e">
        <f>IF('Electricity Use'!K38="",#N/A,'Electricity Use'!K38)</f>
        <v>#N/A</v>
      </c>
      <c r="N25" s="9" t="e">
        <f>IF('Electricity Use'!L38="",#N/A,'Electricity Use'!L38)</f>
        <v>#N/A</v>
      </c>
      <c r="O25" s="67" t="e">
        <f>IF('Electricity Use'!M38="",#N/A,'Electricity Use'!M38)</f>
        <v>#N/A</v>
      </c>
      <c r="P25" s="8" t="e">
        <f>IF('Electricity Use'!N38="",#N/A,'Electricity Use'!N38)</f>
        <v>#N/A</v>
      </c>
      <c r="Q25" s="10" t="e">
        <f>IF('Electricity Use'!O38="",#N/A,'Electricity Use'!O38)</f>
        <v>#N/A</v>
      </c>
      <c r="R25" s="5" t="e">
        <f>IF('Electricity Use'!P38="",#N/A,'Electricity Use'!P38)</f>
        <v>#N/A</v>
      </c>
      <c r="S25" s="11" t="e">
        <f>IF('Electricity Use'!Q38="",#N/A,'Electricity Use'!Q38)</f>
        <v>#N/A</v>
      </c>
    </row>
    <row r="26" spans="2:19" x14ac:dyDescent="0.25">
      <c r="B26" s="6" t="e">
        <f>IF('Electricity Use'!B39="",#N/A,'Electricity Use'!B39)</f>
        <v>#N/A</v>
      </c>
      <c r="C26" s="7" t="e">
        <f>IF('Electricity Use'!C39="",#N/A,'Electricity Use'!C39)</f>
        <v>#N/A</v>
      </c>
      <c r="D26" s="7" t="e">
        <f>IF('Electricity Use'!D39="",#N/A,'Electricity Use'!D39)</f>
        <v>#N/A</v>
      </c>
      <c r="E26" s="7" t="e">
        <f t="shared" si="0"/>
        <v>#N/A</v>
      </c>
      <c r="F26" s="8" t="e">
        <f>IF('Electricity Use'!F39="",#N/A,'Electricity Use'!F39)</f>
        <v>#N/A</v>
      </c>
      <c r="G26" s="63" t="e">
        <f>IF('Electricity Use'!G39="",#N/A,'Electricity Use'!G39)</f>
        <v>#N/A</v>
      </c>
      <c r="H26" s="5" t="e">
        <f>IF('Electricity Use'!H39="",#N/A,'Electricity Use'!H39)</f>
        <v>#N/A</v>
      </c>
      <c r="I26" s="60" t="e">
        <f>IF('Electricity Use'!I39="",#N/A,'Electricity Use'!I39)</f>
        <v>#N/A</v>
      </c>
      <c r="J26" s="8" t="e">
        <f>IF('Electricity Use'!E39="",#N/A,'Electricity Use'!E39)</f>
        <v>#N/A</v>
      </c>
      <c r="K26" s="64" t="e">
        <f t="shared" si="1"/>
        <v>#N/A</v>
      </c>
      <c r="L26" s="26" t="e">
        <f>IF('Electricity Use'!J39="",#N/A,'Electricity Use'!J39)</f>
        <v>#N/A</v>
      </c>
      <c r="M26" s="67" t="e">
        <f>IF('Electricity Use'!K39="",#N/A,'Electricity Use'!K39)</f>
        <v>#N/A</v>
      </c>
      <c r="N26" s="9" t="e">
        <f>IF('Electricity Use'!L39="",#N/A,'Electricity Use'!L39)</f>
        <v>#N/A</v>
      </c>
      <c r="O26" s="67" t="e">
        <f>IF('Electricity Use'!M39="",#N/A,'Electricity Use'!M39)</f>
        <v>#N/A</v>
      </c>
      <c r="P26" s="8" t="e">
        <f>IF('Electricity Use'!N39="",#N/A,'Electricity Use'!N39)</f>
        <v>#N/A</v>
      </c>
      <c r="Q26" s="10" t="e">
        <f>IF('Electricity Use'!O39="",#N/A,'Electricity Use'!O39)</f>
        <v>#N/A</v>
      </c>
      <c r="R26" s="5" t="e">
        <f>IF('Electricity Use'!P39="",#N/A,'Electricity Use'!P39)</f>
        <v>#N/A</v>
      </c>
      <c r="S26" s="11" t="e">
        <f>IF('Electricity Use'!Q39="",#N/A,'Electricity Use'!Q39)</f>
        <v>#N/A</v>
      </c>
    </row>
    <row r="27" spans="2:19" x14ac:dyDescent="0.25">
      <c r="B27" s="6" t="e">
        <f>IF('Electricity Use'!B40="",#N/A,'Electricity Use'!B40)</f>
        <v>#N/A</v>
      </c>
      <c r="C27" s="7" t="e">
        <f>IF('Electricity Use'!C40="",#N/A,'Electricity Use'!C40)</f>
        <v>#N/A</v>
      </c>
      <c r="D27" s="7" t="e">
        <f>IF('Electricity Use'!D40="",#N/A,'Electricity Use'!D40)</f>
        <v>#N/A</v>
      </c>
      <c r="E27" s="7" t="e">
        <f t="shared" si="0"/>
        <v>#N/A</v>
      </c>
      <c r="F27" s="8" t="e">
        <f>IF('Electricity Use'!F40="",#N/A,'Electricity Use'!F40)</f>
        <v>#N/A</v>
      </c>
      <c r="G27" s="63" t="e">
        <f>IF('Electricity Use'!G40="",#N/A,'Electricity Use'!G40)</f>
        <v>#N/A</v>
      </c>
      <c r="H27" s="5" t="e">
        <f>IF('Electricity Use'!H40="",#N/A,'Electricity Use'!H40)</f>
        <v>#N/A</v>
      </c>
      <c r="I27" s="60" t="e">
        <f>IF('Electricity Use'!I40="",#N/A,'Electricity Use'!I40)</f>
        <v>#N/A</v>
      </c>
      <c r="J27" s="8" t="e">
        <f>IF('Electricity Use'!E40="",#N/A,'Electricity Use'!E40)</f>
        <v>#N/A</v>
      </c>
      <c r="K27" s="64" t="e">
        <f t="shared" si="1"/>
        <v>#N/A</v>
      </c>
      <c r="L27" s="26" t="e">
        <f>IF('Electricity Use'!J40="",#N/A,'Electricity Use'!J40)</f>
        <v>#N/A</v>
      </c>
      <c r="M27" s="67" t="e">
        <f>IF('Electricity Use'!K40="",#N/A,'Electricity Use'!K40)</f>
        <v>#N/A</v>
      </c>
      <c r="N27" s="9" t="e">
        <f>IF('Electricity Use'!L40="",#N/A,'Electricity Use'!L40)</f>
        <v>#N/A</v>
      </c>
      <c r="O27" s="67" t="e">
        <f>IF('Electricity Use'!M40="",#N/A,'Electricity Use'!M40)</f>
        <v>#N/A</v>
      </c>
      <c r="P27" s="8" t="e">
        <f>IF('Electricity Use'!N40="",#N/A,'Electricity Use'!N40)</f>
        <v>#N/A</v>
      </c>
      <c r="Q27" s="10" t="e">
        <f>IF('Electricity Use'!O40="",#N/A,'Electricity Use'!O40)</f>
        <v>#N/A</v>
      </c>
      <c r="R27" s="5" t="e">
        <f>IF('Electricity Use'!P40="",#N/A,'Electricity Use'!P40)</f>
        <v>#N/A</v>
      </c>
      <c r="S27" s="11" t="e">
        <f>IF('Electricity Use'!Q40="",#N/A,'Electricity Use'!Q40)</f>
        <v>#N/A</v>
      </c>
    </row>
    <row r="28" spans="2:19" x14ac:dyDescent="0.25">
      <c r="B28" s="6" t="e">
        <f>IF('Electricity Use'!B41="",#N/A,'Electricity Use'!B41)</f>
        <v>#N/A</v>
      </c>
      <c r="C28" s="7" t="e">
        <f>IF('Electricity Use'!C41="",#N/A,'Electricity Use'!C41)</f>
        <v>#N/A</v>
      </c>
      <c r="D28" s="7" t="e">
        <f>IF('Electricity Use'!D41="",#N/A,'Electricity Use'!D41)</f>
        <v>#N/A</v>
      </c>
      <c r="E28" s="7" t="e">
        <f t="shared" si="0"/>
        <v>#N/A</v>
      </c>
      <c r="F28" s="8" t="e">
        <f>IF('Electricity Use'!F41="",#N/A,'Electricity Use'!F41)</f>
        <v>#N/A</v>
      </c>
      <c r="G28" s="63" t="e">
        <f>IF('Electricity Use'!G41="",#N/A,'Electricity Use'!G41)</f>
        <v>#N/A</v>
      </c>
      <c r="H28" s="5" t="e">
        <f>IF('Electricity Use'!H41="",#N/A,'Electricity Use'!H41)</f>
        <v>#N/A</v>
      </c>
      <c r="I28" s="60" t="e">
        <f>IF('Electricity Use'!I41="",#N/A,'Electricity Use'!I41)</f>
        <v>#N/A</v>
      </c>
      <c r="J28" s="8" t="e">
        <f>IF('Electricity Use'!E41="",#N/A,'Electricity Use'!E41)</f>
        <v>#N/A</v>
      </c>
      <c r="K28" s="64" t="e">
        <f t="shared" si="1"/>
        <v>#N/A</v>
      </c>
      <c r="L28" s="26" t="e">
        <f>IF('Electricity Use'!J41="",#N/A,'Electricity Use'!J41)</f>
        <v>#N/A</v>
      </c>
      <c r="M28" s="67" t="e">
        <f>IF('Electricity Use'!K41="",#N/A,'Electricity Use'!K41)</f>
        <v>#N/A</v>
      </c>
      <c r="N28" s="9" t="e">
        <f>IF('Electricity Use'!L41="",#N/A,'Electricity Use'!L41)</f>
        <v>#N/A</v>
      </c>
      <c r="O28" s="67" t="e">
        <f>IF('Electricity Use'!M41="",#N/A,'Electricity Use'!M41)</f>
        <v>#N/A</v>
      </c>
      <c r="P28" s="8" t="e">
        <f>IF('Electricity Use'!N41="",#N/A,'Electricity Use'!N41)</f>
        <v>#N/A</v>
      </c>
      <c r="Q28" s="10" t="e">
        <f>IF('Electricity Use'!O41="",#N/A,'Electricity Use'!O41)</f>
        <v>#N/A</v>
      </c>
      <c r="R28" s="5" t="e">
        <f>IF('Electricity Use'!P41="",#N/A,'Electricity Use'!P41)</f>
        <v>#N/A</v>
      </c>
      <c r="S28" s="11" t="e">
        <f>IF('Electricity Use'!Q41="",#N/A,'Electricity Use'!Q41)</f>
        <v>#N/A</v>
      </c>
    </row>
    <row r="29" spans="2:19" x14ac:dyDescent="0.25">
      <c r="B29" s="6" t="e">
        <f>IF('Electricity Use'!B42="",#N/A,'Electricity Use'!B42)</f>
        <v>#N/A</v>
      </c>
      <c r="C29" s="7" t="e">
        <f>IF('Electricity Use'!C42="",#N/A,'Electricity Use'!C42)</f>
        <v>#N/A</v>
      </c>
      <c r="D29" s="7" t="e">
        <f>IF('Electricity Use'!D42="",#N/A,'Electricity Use'!D42)</f>
        <v>#N/A</v>
      </c>
      <c r="E29" s="7" t="e">
        <f t="shared" si="0"/>
        <v>#N/A</v>
      </c>
      <c r="F29" s="8" t="e">
        <f>IF('Electricity Use'!F42="",#N/A,'Electricity Use'!F42)</f>
        <v>#N/A</v>
      </c>
      <c r="G29" s="63" t="e">
        <f>IF('Electricity Use'!G42="",#N/A,'Electricity Use'!G42)</f>
        <v>#N/A</v>
      </c>
      <c r="H29" s="5" t="e">
        <f>IF('Electricity Use'!H42="",#N/A,'Electricity Use'!H42)</f>
        <v>#N/A</v>
      </c>
      <c r="I29" s="60" t="e">
        <f>IF('Electricity Use'!I42="",#N/A,'Electricity Use'!I42)</f>
        <v>#N/A</v>
      </c>
      <c r="J29" s="8" t="e">
        <f>IF('Electricity Use'!E42="",#N/A,'Electricity Use'!E42)</f>
        <v>#N/A</v>
      </c>
      <c r="K29" s="64" t="e">
        <f t="shared" si="1"/>
        <v>#N/A</v>
      </c>
      <c r="L29" s="26" t="e">
        <f>IF('Electricity Use'!J42="",#N/A,'Electricity Use'!J42)</f>
        <v>#N/A</v>
      </c>
      <c r="M29" s="67" t="e">
        <f>IF('Electricity Use'!K42="",#N/A,'Electricity Use'!K42)</f>
        <v>#N/A</v>
      </c>
      <c r="N29" s="9" t="e">
        <f>IF('Electricity Use'!L42="",#N/A,'Electricity Use'!L42)</f>
        <v>#N/A</v>
      </c>
      <c r="O29" s="67" t="e">
        <f>IF('Electricity Use'!M42="",#N/A,'Electricity Use'!M42)</f>
        <v>#N/A</v>
      </c>
      <c r="P29" s="8" t="e">
        <f>IF('Electricity Use'!N42="",#N/A,'Electricity Use'!N42)</f>
        <v>#N/A</v>
      </c>
      <c r="Q29" s="10" t="e">
        <f>IF('Electricity Use'!O42="",#N/A,'Electricity Use'!O42)</f>
        <v>#N/A</v>
      </c>
      <c r="R29" s="5" t="e">
        <f>IF('Electricity Use'!P42="",#N/A,'Electricity Use'!P42)</f>
        <v>#N/A</v>
      </c>
      <c r="S29" s="11" t="e">
        <f>IF('Electricity Use'!Q42="",#N/A,'Electricity Use'!Q42)</f>
        <v>#N/A</v>
      </c>
    </row>
    <row r="30" spans="2:19" x14ac:dyDescent="0.25">
      <c r="B30" s="6" t="e">
        <f>IF('Electricity Use'!B43="",#N/A,'Electricity Use'!B43)</f>
        <v>#N/A</v>
      </c>
      <c r="C30" s="7" t="e">
        <f>IF('Electricity Use'!C43="",#N/A,'Electricity Use'!C43)</f>
        <v>#N/A</v>
      </c>
      <c r="D30" s="7" t="e">
        <f>IF('Electricity Use'!D43="",#N/A,'Electricity Use'!D43)</f>
        <v>#N/A</v>
      </c>
      <c r="E30" s="7" t="e">
        <f t="shared" si="0"/>
        <v>#N/A</v>
      </c>
      <c r="F30" s="8" t="e">
        <f>IF('Electricity Use'!F43="",#N/A,'Electricity Use'!F43)</f>
        <v>#N/A</v>
      </c>
      <c r="G30" s="63" t="e">
        <f>IF('Electricity Use'!G43="",#N/A,'Electricity Use'!G43)</f>
        <v>#N/A</v>
      </c>
      <c r="H30" s="5" t="e">
        <f>IF('Electricity Use'!H43="",#N/A,'Electricity Use'!H43)</f>
        <v>#N/A</v>
      </c>
      <c r="I30" s="60" t="e">
        <f>IF('Electricity Use'!I43="",#N/A,'Electricity Use'!I43)</f>
        <v>#N/A</v>
      </c>
      <c r="J30" s="8" t="e">
        <f>IF('Electricity Use'!E43="",#N/A,'Electricity Use'!E43)</f>
        <v>#N/A</v>
      </c>
      <c r="K30" s="64" t="e">
        <f t="shared" si="1"/>
        <v>#N/A</v>
      </c>
      <c r="L30" s="26" t="e">
        <f>IF('Electricity Use'!J43="",#N/A,'Electricity Use'!J43)</f>
        <v>#N/A</v>
      </c>
      <c r="M30" s="67" t="e">
        <f>IF('Electricity Use'!K43="",#N/A,'Electricity Use'!K43)</f>
        <v>#N/A</v>
      </c>
      <c r="N30" s="9" t="e">
        <f>IF('Electricity Use'!L43="",#N/A,'Electricity Use'!L43)</f>
        <v>#N/A</v>
      </c>
      <c r="O30" s="67" t="e">
        <f>IF('Electricity Use'!M43="",#N/A,'Electricity Use'!M43)</f>
        <v>#N/A</v>
      </c>
      <c r="P30" s="8" t="e">
        <f>IF('Electricity Use'!N43="",#N/A,'Electricity Use'!N43)</f>
        <v>#N/A</v>
      </c>
      <c r="Q30" s="10" t="e">
        <f>IF('Electricity Use'!O43="",#N/A,'Electricity Use'!O43)</f>
        <v>#N/A</v>
      </c>
      <c r="R30" s="5" t="e">
        <f>IF('Electricity Use'!P43="",#N/A,'Electricity Use'!P43)</f>
        <v>#N/A</v>
      </c>
      <c r="S30" s="11" t="e">
        <f>IF('Electricity Use'!Q43="",#N/A,'Electricity Use'!Q43)</f>
        <v>#N/A</v>
      </c>
    </row>
    <row r="31" spans="2:19" x14ac:dyDescent="0.25">
      <c r="B31" s="6" t="e">
        <f>IF('Electricity Use'!B44="",#N/A,'Electricity Use'!B44)</f>
        <v>#N/A</v>
      </c>
      <c r="C31" s="7" t="e">
        <f>IF('Electricity Use'!C44="",#N/A,'Electricity Use'!C44)</f>
        <v>#N/A</v>
      </c>
      <c r="D31" s="7" t="e">
        <f>IF('Electricity Use'!D44="",#N/A,'Electricity Use'!D44)</f>
        <v>#N/A</v>
      </c>
      <c r="E31" s="7" t="e">
        <f t="shared" si="0"/>
        <v>#N/A</v>
      </c>
      <c r="F31" s="8" t="e">
        <f>IF('Electricity Use'!F44="",#N/A,'Electricity Use'!F44)</f>
        <v>#N/A</v>
      </c>
      <c r="G31" s="63" t="e">
        <f>IF('Electricity Use'!G44="",#N/A,'Electricity Use'!G44)</f>
        <v>#N/A</v>
      </c>
      <c r="H31" s="5" t="e">
        <f>IF('Electricity Use'!H44="",#N/A,'Electricity Use'!H44)</f>
        <v>#N/A</v>
      </c>
      <c r="I31" s="60" t="e">
        <f>IF('Electricity Use'!I44="",#N/A,'Electricity Use'!I44)</f>
        <v>#N/A</v>
      </c>
      <c r="J31" s="8" t="e">
        <f>IF('Electricity Use'!E44="",#N/A,'Electricity Use'!E44)</f>
        <v>#N/A</v>
      </c>
      <c r="K31" s="64" t="e">
        <f t="shared" si="1"/>
        <v>#N/A</v>
      </c>
      <c r="L31" s="26" t="e">
        <f>IF('Electricity Use'!J44="",#N/A,'Electricity Use'!J44)</f>
        <v>#N/A</v>
      </c>
      <c r="M31" s="67" t="e">
        <f>IF('Electricity Use'!K44="",#N/A,'Electricity Use'!K44)</f>
        <v>#N/A</v>
      </c>
      <c r="N31" s="9" t="e">
        <f>IF('Electricity Use'!L44="",#N/A,'Electricity Use'!L44)</f>
        <v>#N/A</v>
      </c>
      <c r="O31" s="67" t="e">
        <f>IF('Electricity Use'!M44="",#N/A,'Electricity Use'!M44)</f>
        <v>#N/A</v>
      </c>
      <c r="P31" s="8" t="e">
        <f>IF('Electricity Use'!N44="",#N/A,'Electricity Use'!N44)</f>
        <v>#N/A</v>
      </c>
      <c r="Q31" s="10" t="e">
        <f>IF('Electricity Use'!O44="",#N/A,'Electricity Use'!O44)</f>
        <v>#N/A</v>
      </c>
      <c r="R31" s="5" t="e">
        <f>IF('Electricity Use'!P44="",#N/A,'Electricity Use'!P44)</f>
        <v>#N/A</v>
      </c>
      <c r="S31" s="11" t="e">
        <f>IF('Electricity Use'!Q44="",#N/A,'Electricity Use'!Q44)</f>
        <v>#N/A</v>
      </c>
    </row>
    <row r="32" spans="2:19" x14ac:dyDescent="0.25">
      <c r="B32" s="6" t="e">
        <f>IF('Electricity Use'!B45="",#N/A,'Electricity Use'!B45)</f>
        <v>#N/A</v>
      </c>
      <c r="C32" s="7" t="e">
        <f>IF('Electricity Use'!C45="",#N/A,'Electricity Use'!C45)</f>
        <v>#N/A</v>
      </c>
      <c r="D32" s="7" t="e">
        <f>IF('Electricity Use'!D45="",#N/A,'Electricity Use'!D45)</f>
        <v>#N/A</v>
      </c>
      <c r="E32" s="7" t="e">
        <f t="shared" si="0"/>
        <v>#N/A</v>
      </c>
      <c r="F32" s="8" t="e">
        <f>IF('Electricity Use'!F45="",#N/A,'Electricity Use'!F45)</f>
        <v>#N/A</v>
      </c>
      <c r="G32" s="63" t="e">
        <f>IF('Electricity Use'!G45="",#N/A,'Electricity Use'!G45)</f>
        <v>#N/A</v>
      </c>
      <c r="H32" s="5" t="e">
        <f>IF('Electricity Use'!H45="",#N/A,'Electricity Use'!H45)</f>
        <v>#N/A</v>
      </c>
      <c r="I32" s="60" t="e">
        <f>IF('Electricity Use'!I45="",#N/A,'Electricity Use'!I45)</f>
        <v>#N/A</v>
      </c>
      <c r="J32" s="8" t="e">
        <f>IF('Electricity Use'!E45="",#N/A,'Electricity Use'!E45)</f>
        <v>#N/A</v>
      </c>
      <c r="K32" s="64" t="e">
        <f t="shared" si="1"/>
        <v>#N/A</v>
      </c>
      <c r="L32" s="26" t="e">
        <f>IF('Electricity Use'!J45="",#N/A,'Electricity Use'!J45)</f>
        <v>#N/A</v>
      </c>
      <c r="M32" s="67" t="e">
        <f>IF('Electricity Use'!K45="",#N/A,'Electricity Use'!K45)</f>
        <v>#N/A</v>
      </c>
      <c r="N32" s="9" t="e">
        <f>IF('Electricity Use'!L45="",#N/A,'Electricity Use'!L45)</f>
        <v>#N/A</v>
      </c>
      <c r="O32" s="67" t="e">
        <f>IF('Electricity Use'!M45="",#N/A,'Electricity Use'!M45)</f>
        <v>#N/A</v>
      </c>
      <c r="P32" s="8" t="e">
        <f>IF('Electricity Use'!N45="",#N/A,'Electricity Use'!N45)</f>
        <v>#N/A</v>
      </c>
      <c r="Q32" s="10" t="e">
        <f>IF('Electricity Use'!O45="",#N/A,'Electricity Use'!O45)</f>
        <v>#N/A</v>
      </c>
      <c r="R32" s="5" t="e">
        <f>IF('Electricity Use'!P45="",#N/A,'Electricity Use'!P45)</f>
        <v>#N/A</v>
      </c>
      <c r="S32" s="11" t="e">
        <f>IF('Electricity Use'!Q45="",#N/A,'Electricity Use'!Q45)</f>
        <v>#N/A</v>
      </c>
    </row>
    <row r="33" spans="2:19" x14ac:dyDescent="0.25">
      <c r="B33" s="6" t="e">
        <f>IF('Electricity Use'!B46="",#N/A,'Electricity Use'!B46)</f>
        <v>#N/A</v>
      </c>
      <c r="C33" s="7" t="e">
        <f>IF('Electricity Use'!C46="",#N/A,'Electricity Use'!C46)</f>
        <v>#N/A</v>
      </c>
      <c r="D33" s="7" t="e">
        <f>IF('Electricity Use'!D46="",#N/A,'Electricity Use'!D46)</f>
        <v>#N/A</v>
      </c>
      <c r="E33" s="7" t="e">
        <f t="shared" si="0"/>
        <v>#N/A</v>
      </c>
      <c r="F33" s="8" t="e">
        <f>IF('Electricity Use'!F46="",#N/A,'Electricity Use'!F46)</f>
        <v>#N/A</v>
      </c>
      <c r="G33" s="63" t="e">
        <f>IF('Electricity Use'!G46="",#N/A,'Electricity Use'!G46)</f>
        <v>#N/A</v>
      </c>
      <c r="H33" s="5" t="e">
        <f>IF('Electricity Use'!H46="",#N/A,'Electricity Use'!H46)</f>
        <v>#N/A</v>
      </c>
      <c r="I33" s="60" t="e">
        <f>IF('Electricity Use'!I46="",#N/A,'Electricity Use'!I46)</f>
        <v>#N/A</v>
      </c>
      <c r="J33" s="8" t="e">
        <f>IF('Electricity Use'!E46="",#N/A,'Electricity Use'!E46)</f>
        <v>#N/A</v>
      </c>
      <c r="K33" s="64" t="e">
        <f t="shared" si="1"/>
        <v>#N/A</v>
      </c>
      <c r="L33" s="26" t="e">
        <f>IF('Electricity Use'!J46="",#N/A,'Electricity Use'!J46)</f>
        <v>#N/A</v>
      </c>
      <c r="M33" s="67" t="e">
        <f>IF('Electricity Use'!K46="",#N/A,'Electricity Use'!K46)</f>
        <v>#N/A</v>
      </c>
      <c r="N33" s="9" t="e">
        <f>IF('Electricity Use'!L46="",#N/A,'Electricity Use'!L46)</f>
        <v>#N/A</v>
      </c>
      <c r="O33" s="67" t="e">
        <f>IF('Electricity Use'!M46="",#N/A,'Electricity Use'!M46)</f>
        <v>#N/A</v>
      </c>
      <c r="P33" s="8" t="e">
        <f>IF('Electricity Use'!N46="",#N/A,'Electricity Use'!N46)</f>
        <v>#N/A</v>
      </c>
      <c r="Q33" s="10" t="e">
        <f>IF('Electricity Use'!O46="",#N/A,'Electricity Use'!O46)</f>
        <v>#N/A</v>
      </c>
      <c r="R33" s="5" t="e">
        <f>IF('Electricity Use'!P46="",#N/A,'Electricity Use'!P46)</f>
        <v>#N/A</v>
      </c>
      <c r="S33" s="11" t="e">
        <f>IF('Electricity Use'!Q46="",#N/A,'Electricity Use'!Q46)</f>
        <v>#N/A</v>
      </c>
    </row>
    <row r="34" spans="2:19" x14ac:dyDescent="0.25">
      <c r="B34" s="6" t="e">
        <f>IF('Electricity Use'!B47="",#N/A,'Electricity Use'!B47)</f>
        <v>#N/A</v>
      </c>
      <c r="C34" s="7" t="e">
        <f>IF('Electricity Use'!C47="",#N/A,'Electricity Use'!C47)</f>
        <v>#N/A</v>
      </c>
      <c r="D34" s="7" t="e">
        <f>IF('Electricity Use'!D47="",#N/A,'Electricity Use'!D47)</f>
        <v>#N/A</v>
      </c>
      <c r="E34" s="7" t="e">
        <f t="shared" si="0"/>
        <v>#N/A</v>
      </c>
      <c r="F34" s="8" t="e">
        <f>IF('Electricity Use'!F47="",#N/A,'Electricity Use'!F47)</f>
        <v>#N/A</v>
      </c>
      <c r="G34" s="63" t="e">
        <f>IF('Electricity Use'!G47="",#N/A,'Electricity Use'!G47)</f>
        <v>#N/A</v>
      </c>
      <c r="H34" s="5" t="e">
        <f>IF('Electricity Use'!H47="",#N/A,'Electricity Use'!H47)</f>
        <v>#N/A</v>
      </c>
      <c r="I34" s="60" t="e">
        <f>IF('Electricity Use'!I47="",#N/A,'Electricity Use'!I47)</f>
        <v>#N/A</v>
      </c>
      <c r="J34" s="8" t="e">
        <f>IF('Electricity Use'!E47="",#N/A,'Electricity Use'!E47)</f>
        <v>#N/A</v>
      </c>
      <c r="K34" s="64" t="e">
        <f t="shared" si="1"/>
        <v>#N/A</v>
      </c>
      <c r="L34" s="26" t="e">
        <f>IF('Electricity Use'!J47="",#N/A,'Electricity Use'!J47)</f>
        <v>#N/A</v>
      </c>
      <c r="M34" s="67" t="e">
        <f>IF('Electricity Use'!K47="",#N/A,'Electricity Use'!K47)</f>
        <v>#N/A</v>
      </c>
      <c r="N34" s="9" t="e">
        <f>IF('Electricity Use'!L47="",#N/A,'Electricity Use'!L47)</f>
        <v>#N/A</v>
      </c>
      <c r="O34" s="67" t="e">
        <f>IF('Electricity Use'!M47="",#N/A,'Electricity Use'!M47)</f>
        <v>#N/A</v>
      </c>
      <c r="P34" s="8" t="e">
        <f>IF('Electricity Use'!N47="",#N/A,'Electricity Use'!N47)</f>
        <v>#N/A</v>
      </c>
      <c r="Q34" s="10" t="e">
        <f>IF('Electricity Use'!O47="",#N/A,'Electricity Use'!O47)</f>
        <v>#N/A</v>
      </c>
      <c r="R34" s="5" t="e">
        <f>IF('Electricity Use'!P47="",#N/A,'Electricity Use'!P47)</f>
        <v>#N/A</v>
      </c>
      <c r="S34" s="11" t="e">
        <f>IF('Electricity Use'!Q47="",#N/A,'Electricity Use'!Q47)</f>
        <v>#N/A</v>
      </c>
    </row>
    <row r="35" spans="2:19" x14ac:dyDescent="0.25">
      <c r="B35" s="6" t="e">
        <f>IF('Electricity Use'!B48="",#N/A,'Electricity Use'!B48)</f>
        <v>#N/A</v>
      </c>
      <c r="C35" s="7" t="e">
        <f>IF('Electricity Use'!C48="",#N/A,'Electricity Use'!C48)</f>
        <v>#N/A</v>
      </c>
      <c r="D35" s="7" t="e">
        <f>IF('Electricity Use'!D48="",#N/A,'Electricity Use'!D48)</f>
        <v>#N/A</v>
      </c>
      <c r="E35" s="7" t="e">
        <f t="shared" si="0"/>
        <v>#N/A</v>
      </c>
      <c r="F35" s="8" t="e">
        <f>IF('Electricity Use'!F48="",#N/A,'Electricity Use'!F48)</f>
        <v>#N/A</v>
      </c>
      <c r="G35" s="63" t="e">
        <f>IF('Electricity Use'!G48="",#N/A,'Electricity Use'!G48)</f>
        <v>#N/A</v>
      </c>
      <c r="H35" s="5" t="e">
        <f>IF('Electricity Use'!H48="",#N/A,'Electricity Use'!H48)</f>
        <v>#N/A</v>
      </c>
      <c r="I35" s="60" t="e">
        <f>IF('Electricity Use'!I48="",#N/A,'Electricity Use'!I48)</f>
        <v>#N/A</v>
      </c>
      <c r="J35" s="8" t="e">
        <f>IF('Electricity Use'!E48="",#N/A,'Electricity Use'!E48)</f>
        <v>#N/A</v>
      </c>
      <c r="K35" s="64" t="e">
        <f t="shared" si="1"/>
        <v>#N/A</v>
      </c>
      <c r="L35" s="26" t="e">
        <f>IF('Electricity Use'!J48="",#N/A,'Electricity Use'!J48)</f>
        <v>#N/A</v>
      </c>
      <c r="M35" s="67" t="e">
        <f>IF('Electricity Use'!K48="",#N/A,'Electricity Use'!K48)</f>
        <v>#N/A</v>
      </c>
      <c r="N35" s="9" t="e">
        <f>IF('Electricity Use'!L48="",#N/A,'Electricity Use'!L48)</f>
        <v>#N/A</v>
      </c>
      <c r="O35" s="67" t="e">
        <f>IF('Electricity Use'!M48="",#N/A,'Electricity Use'!M48)</f>
        <v>#N/A</v>
      </c>
      <c r="P35" s="8" t="e">
        <f>IF('Electricity Use'!N48="",#N/A,'Electricity Use'!N48)</f>
        <v>#N/A</v>
      </c>
      <c r="Q35" s="10" t="e">
        <f>IF('Electricity Use'!O48="",#N/A,'Electricity Use'!O48)</f>
        <v>#N/A</v>
      </c>
      <c r="R35" s="5" t="e">
        <f>IF('Electricity Use'!P48="",#N/A,'Electricity Use'!P48)</f>
        <v>#N/A</v>
      </c>
      <c r="S35" s="11" t="e">
        <f>IF('Electricity Use'!Q48="",#N/A,'Electricity Use'!Q48)</f>
        <v>#N/A</v>
      </c>
    </row>
    <row r="36" spans="2:19" x14ac:dyDescent="0.25">
      <c r="B36" s="6" t="e">
        <f>IF('Electricity Use'!B49="",#N/A,'Electricity Use'!B49)</f>
        <v>#N/A</v>
      </c>
      <c r="C36" s="7" t="e">
        <f>IF('Electricity Use'!C49="",#N/A,'Electricity Use'!C49)</f>
        <v>#N/A</v>
      </c>
      <c r="D36" s="7" t="e">
        <f>IF('Electricity Use'!D49="",#N/A,'Electricity Use'!D49)</f>
        <v>#N/A</v>
      </c>
      <c r="E36" s="7" t="e">
        <f t="shared" si="0"/>
        <v>#N/A</v>
      </c>
      <c r="F36" s="8" t="e">
        <f>IF('Electricity Use'!F49="",#N/A,'Electricity Use'!F49)</f>
        <v>#N/A</v>
      </c>
      <c r="G36" s="63" t="e">
        <f>IF('Electricity Use'!G49="",#N/A,'Electricity Use'!G49)</f>
        <v>#N/A</v>
      </c>
      <c r="H36" s="5" t="e">
        <f>IF('Electricity Use'!H49="",#N/A,'Electricity Use'!H49)</f>
        <v>#N/A</v>
      </c>
      <c r="I36" s="60" t="e">
        <f>IF('Electricity Use'!I49="",#N/A,'Electricity Use'!I49)</f>
        <v>#N/A</v>
      </c>
      <c r="J36" s="8" t="e">
        <f>IF('Electricity Use'!E49="",#N/A,'Electricity Use'!E49)</f>
        <v>#N/A</v>
      </c>
      <c r="K36" s="64" t="e">
        <f t="shared" si="1"/>
        <v>#N/A</v>
      </c>
      <c r="L36" s="26" t="e">
        <f>IF('Electricity Use'!J49="",#N/A,'Electricity Use'!J49)</f>
        <v>#N/A</v>
      </c>
      <c r="M36" s="67" t="e">
        <f>IF('Electricity Use'!K49="",#N/A,'Electricity Use'!K49)</f>
        <v>#N/A</v>
      </c>
      <c r="N36" s="9" t="e">
        <f>IF('Electricity Use'!L49="",#N/A,'Electricity Use'!L49)</f>
        <v>#N/A</v>
      </c>
      <c r="O36" s="67" t="e">
        <f>IF('Electricity Use'!M49="",#N/A,'Electricity Use'!M49)</f>
        <v>#N/A</v>
      </c>
      <c r="P36" s="8" t="e">
        <f>IF('Electricity Use'!N49="",#N/A,'Electricity Use'!N49)</f>
        <v>#N/A</v>
      </c>
      <c r="Q36" s="10" t="e">
        <f>IF('Electricity Use'!O49="",#N/A,'Electricity Use'!O49)</f>
        <v>#N/A</v>
      </c>
      <c r="R36" s="5" t="e">
        <f>IF('Electricity Use'!P49="",#N/A,'Electricity Use'!P49)</f>
        <v>#N/A</v>
      </c>
      <c r="S36" s="11" t="e">
        <f>IF('Electricity Use'!Q49="",#N/A,'Electricity Use'!Q49)</f>
        <v>#N/A</v>
      </c>
    </row>
    <row r="37" spans="2:19" x14ac:dyDescent="0.25">
      <c r="B37" s="6" t="e">
        <f>IF('Electricity Use'!B50="",#N/A,'Electricity Use'!B50)</f>
        <v>#N/A</v>
      </c>
      <c r="C37" s="7" t="e">
        <f>IF('Electricity Use'!C50="",#N/A,'Electricity Use'!C50)</f>
        <v>#N/A</v>
      </c>
      <c r="D37" s="7" t="e">
        <f>IF('Electricity Use'!D50="",#N/A,'Electricity Use'!D50)</f>
        <v>#N/A</v>
      </c>
      <c r="E37" s="7" t="e">
        <f t="shared" si="0"/>
        <v>#N/A</v>
      </c>
      <c r="F37" s="8" t="e">
        <f>IF('Electricity Use'!F50="",#N/A,'Electricity Use'!F50)</f>
        <v>#N/A</v>
      </c>
      <c r="G37" s="63" t="e">
        <f>IF('Electricity Use'!G50="",#N/A,'Electricity Use'!G50)</f>
        <v>#N/A</v>
      </c>
      <c r="H37" s="5" t="e">
        <f>IF('Electricity Use'!H50="",#N/A,'Electricity Use'!H50)</f>
        <v>#N/A</v>
      </c>
      <c r="I37" s="60" t="e">
        <f>IF('Electricity Use'!I50="",#N/A,'Electricity Use'!I50)</f>
        <v>#N/A</v>
      </c>
      <c r="J37" s="8" t="e">
        <f>IF('Electricity Use'!E50="",#N/A,'Electricity Use'!E50)</f>
        <v>#N/A</v>
      </c>
      <c r="K37" s="64" t="e">
        <f t="shared" si="1"/>
        <v>#N/A</v>
      </c>
      <c r="L37" s="26" t="e">
        <f>IF('Electricity Use'!J50="",#N/A,'Electricity Use'!J50)</f>
        <v>#N/A</v>
      </c>
      <c r="M37" s="67" t="e">
        <f>IF('Electricity Use'!K50="",#N/A,'Electricity Use'!K50)</f>
        <v>#N/A</v>
      </c>
      <c r="N37" s="9" t="e">
        <f>IF('Electricity Use'!L50="",#N/A,'Electricity Use'!L50)</f>
        <v>#N/A</v>
      </c>
      <c r="O37" s="67" t="e">
        <f>IF('Electricity Use'!M50="",#N/A,'Electricity Use'!M50)</f>
        <v>#N/A</v>
      </c>
      <c r="P37" s="8" t="e">
        <f>IF('Electricity Use'!N50="",#N/A,'Electricity Use'!N50)</f>
        <v>#N/A</v>
      </c>
      <c r="Q37" s="10" t="e">
        <f>IF('Electricity Use'!O50="",#N/A,'Electricity Use'!O50)</f>
        <v>#N/A</v>
      </c>
      <c r="R37" s="5" t="e">
        <f>IF('Electricity Use'!P50="",#N/A,'Electricity Use'!P50)</f>
        <v>#N/A</v>
      </c>
      <c r="S37" s="11" t="e">
        <f>IF('Electricity Use'!Q50="",#N/A,'Electricity Use'!Q50)</f>
        <v>#N/A</v>
      </c>
    </row>
    <row r="38" spans="2:19" x14ac:dyDescent="0.25">
      <c r="B38" s="6" t="e">
        <f>IF('Electricity Use'!B51="",#N/A,'Electricity Use'!B51)</f>
        <v>#N/A</v>
      </c>
      <c r="C38" s="7" t="e">
        <f>IF('Electricity Use'!C51="",#N/A,'Electricity Use'!C51)</f>
        <v>#N/A</v>
      </c>
      <c r="D38" s="7" t="e">
        <f>IF('Electricity Use'!D51="",#N/A,'Electricity Use'!D51)</f>
        <v>#N/A</v>
      </c>
      <c r="E38" s="7" t="e">
        <f t="shared" si="0"/>
        <v>#N/A</v>
      </c>
      <c r="F38" s="8" t="e">
        <f>IF('Electricity Use'!F51="",#N/A,'Electricity Use'!F51)</f>
        <v>#N/A</v>
      </c>
      <c r="G38" s="63" t="e">
        <f>IF('Electricity Use'!G51="",#N/A,'Electricity Use'!G51)</f>
        <v>#N/A</v>
      </c>
      <c r="H38" s="5" t="e">
        <f>IF('Electricity Use'!H51="",#N/A,'Electricity Use'!H51)</f>
        <v>#N/A</v>
      </c>
      <c r="I38" s="60" t="e">
        <f>IF('Electricity Use'!I51="",#N/A,'Electricity Use'!I51)</f>
        <v>#N/A</v>
      </c>
      <c r="J38" s="8" t="e">
        <f>IF('Electricity Use'!E51="",#N/A,'Electricity Use'!E51)</f>
        <v>#N/A</v>
      </c>
      <c r="K38" s="64" t="e">
        <f t="shared" si="1"/>
        <v>#N/A</v>
      </c>
      <c r="L38" s="26" t="e">
        <f>IF('Electricity Use'!J51="",#N/A,'Electricity Use'!J51)</f>
        <v>#N/A</v>
      </c>
      <c r="M38" s="67" t="e">
        <f>IF('Electricity Use'!K51="",#N/A,'Electricity Use'!K51)</f>
        <v>#N/A</v>
      </c>
      <c r="N38" s="9" t="e">
        <f>IF('Electricity Use'!L51="",#N/A,'Electricity Use'!L51)</f>
        <v>#N/A</v>
      </c>
      <c r="O38" s="67" t="e">
        <f>IF('Electricity Use'!M51="",#N/A,'Electricity Use'!M51)</f>
        <v>#N/A</v>
      </c>
      <c r="P38" s="8" t="e">
        <f>IF('Electricity Use'!N51="",#N/A,'Electricity Use'!N51)</f>
        <v>#N/A</v>
      </c>
      <c r="Q38" s="10" t="e">
        <f>IF('Electricity Use'!O51="",#N/A,'Electricity Use'!O51)</f>
        <v>#N/A</v>
      </c>
      <c r="R38" s="5" t="e">
        <f>IF('Electricity Use'!P51="",#N/A,'Electricity Use'!P51)</f>
        <v>#N/A</v>
      </c>
      <c r="S38" s="11" t="e">
        <f>IF('Electricity Use'!Q51="",#N/A,'Electricity Use'!Q51)</f>
        <v>#N/A</v>
      </c>
    </row>
    <row r="39" spans="2:19" x14ac:dyDescent="0.25">
      <c r="B39" s="6" t="e">
        <f>IF('Electricity Use'!B52="",#N/A,'Electricity Use'!B52)</f>
        <v>#N/A</v>
      </c>
      <c r="C39" s="7" t="e">
        <f>IF('Electricity Use'!C52="",#N/A,'Electricity Use'!C52)</f>
        <v>#N/A</v>
      </c>
      <c r="D39" s="7" t="e">
        <f>IF('Electricity Use'!D52="",#N/A,'Electricity Use'!D52)</f>
        <v>#N/A</v>
      </c>
      <c r="E39" s="7" t="e">
        <f t="shared" si="0"/>
        <v>#N/A</v>
      </c>
      <c r="F39" s="8" t="e">
        <f>IF('Electricity Use'!F52="",#N/A,'Electricity Use'!F52)</f>
        <v>#N/A</v>
      </c>
      <c r="G39" s="63" t="e">
        <f>IF('Electricity Use'!G52="",#N/A,'Electricity Use'!G52)</f>
        <v>#N/A</v>
      </c>
      <c r="H39" s="5" t="e">
        <f>IF('Electricity Use'!H52="",#N/A,'Electricity Use'!H52)</f>
        <v>#N/A</v>
      </c>
      <c r="I39" s="60" t="e">
        <f>IF('Electricity Use'!I52="",#N/A,'Electricity Use'!I52)</f>
        <v>#N/A</v>
      </c>
      <c r="J39" s="8" t="e">
        <f>IF('Electricity Use'!E52="",#N/A,'Electricity Use'!E52)</f>
        <v>#N/A</v>
      </c>
      <c r="K39" s="64" t="e">
        <f t="shared" si="1"/>
        <v>#N/A</v>
      </c>
      <c r="L39" s="26" t="e">
        <f>IF('Electricity Use'!J52="",#N/A,'Electricity Use'!J52)</f>
        <v>#N/A</v>
      </c>
      <c r="M39" s="67" t="e">
        <f>IF('Electricity Use'!K52="",#N/A,'Electricity Use'!K52)</f>
        <v>#N/A</v>
      </c>
      <c r="N39" s="9" t="e">
        <f>IF('Electricity Use'!L52="",#N/A,'Electricity Use'!L52)</f>
        <v>#N/A</v>
      </c>
      <c r="O39" s="67" t="e">
        <f>IF('Electricity Use'!M52="",#N/A,'Electricity Use'!M52)</f>
        <v>#N/A</v>
      </c>
      <c r="P39" s="8" t="e">
        <f>IF('Electricity Use'!N52="",#N/A,'Electricity Use'!N52)</f>
        <v>#N/A</v>
      </c>
      <c r="Q39" s="10" t="e">
        <f>IF('Electricity Use'!O52="",#N/A,'Electricity Use'!O52)</f>
        <v>#N/A</v>
      </c>
      <c r="R39" s="5" t="e">
        <f>IF('Electricity Use'!P52="",#N/A,'Electricity Use'!P52)</f>
        <v>#N/A</v>
      </c>
      <c r="S39" s="11" t="e">
        <f>IF('Electricity Use'!Q52="",#N/A,'Electricity Use'!Q52)</f>
        <v>#N/A</v>
      </c>
    </row>
    <row r="40" spans="2:19" x14ac:dyDescent="0.25">
      <c r="B40" s="6" t="e">
        <f>IF('Electricity Use'!B53="",#N/A,'Electricity Use'!B53)</f>
        <v>#N/A</v>
      </c>
      <c r="C40" s="7" t="e">
        <f>IF('Electricity Use'!C53="",#N/A,'Electricity Use'!C53)</f>
        <v>#N/A</v>
      </c>
      <c r="D40" s="7" t="e">
        <f>IF('Electricity Use'!D53="",#N/A,'Electricity Use'!D53)</f>
        <v>#N/A</v>
      </c>
      <c r="E40" s="7" t="e">
        <f t="shared" si="0"/>
        <v>#N/A</v>
      </c>
      <c r="F40" s="8" t="e">
        <f>IF('Electricity Use'!F53="",#N/A,'Electricity Use'!F53)</f>
        <v>#N/A</v>
      </c>
      <c r="G40" s="63" t="e">
        <f>IF('Electricity Use'!G53="",#N/A,'Electricity Use'!G53)</f>
        <v>#N/A</v>
      </c>
      <c r="H40" s="5" t="e">
        <f>IF('Electricity Use'!H53="",#N/A,'Electricity Use'!H53)</f>
        <v>#N/A</v>
      </c>
      <c r="I40" s="60" t="e">
        <f>IF('Electricity Use'!I53="",#N/A,'Electricity Use'!I53)</f>
        <v>#N/A</v>
      </c>
      <c r="J40" s="8" t="e">
        <f>IF('Electricity Use'!E53="",#N/A,'Electricity Use'!E53)</f>
        <v>#N/A</v>
      </c>
      <c r="K40" s="64" t="e">
        <f t="shared" si="1"/>
        <v>#N/A</v>
      </c>
      <c r="L40" s="26" t="e">
        <f>IF('Electricity Use'!J53="",#N/A,'Electricity Use'!J53)</f>
        <v>#N/A</v>
      </c>
      <c r="M40" s="67" t="e">
        <f>IF('Electricity Use'!K53="",#N/A,'Electricity Use'!K53)</f>
        <v>#N/A</v>
      </c>
      <c r="N40" s="9" t="e">
        <f>IF('Electricity Use'!L53="",#N/A,'Electricity Use'!L53)</f>
        <v>#N/A</v>
      </c>
      <c r="O40" s="67" t="e">
        <f>IF('Electricity Use'!M53="",#N/A,'Electricity Use'!M53)</f>
        <v>#N/A</v>
      </c>
      <c r="P40" s="8" t="e">
        <f>IF('Electricity Use'!N53="",#N/A,'Electricity Use'!N53)</f>
        <v>#N/A</v>
      </c>
      <c r="Q40" s="10" t="e">
        <f>IF('Electricity Use'!O53="",#N/A,'Electricity Use'!O53)</f>
        <v>#N/A</v>
      </c>
      <c r="R40" s="5" t="e">
        <f>IF('Electricity Use'!P53="",#N/A,'Electricity Use'!P53)</f>
        <v>#N/A</v>
      </c>
      <c r="S40" s="11" t="e">
        <f>IF('Electricity Use'!Q53="",#N/A,'Electricity Use'!Q53)</f>
        <v>#N/A</v>
      </c>
    </row>
    <row r="41" spans="2:19" x14ac:dyDescent="0.25">
      <c r="B41" s="6" t="e">
        <f>IF('Electricity Use'!B54="",#N/A,'Electricity Use'!B54)</f>
        <v>#N/A</v>
      </c>
      <c r="C41" s="7" t="e">
        <f>IF('Electricity Use'!C54="",#N/A,'Electricity Use'!C54)</f>
        <v>#N/A</v>
      </c>
      <c r="D41" s="7" t="e">
        <f>IF('Electricity Use'!D54="",#N/A,'Electricity Use'!D54)</f>
        <v>#N/A</v>
      </c>
      <c r="E41" s="7" t="e">
        <f t="shared" si="0"/>
        <v>#N/A</v>
      </c>
      <c r="F41" s="8" t="e">
        <f>IF('Electricity Use'!F54="",#N/A,'Electricity Use'!F54)</f>
        <v>#N/A</v>
      </c>
      <c r="G41" s="63" t="e">
        <f>IF('Electricity Use'!G54="",#N/A,'Electricity Use'!G54)</f>
        <v>#N/A</v>
      </c>
      <c r="H41" s="5" t="e">
        <f>IF('Electricity Use'!H54="",#N/A,'Electricity Use'!H54)</f>
        <v>#N/A</v>
      </c>
      <c r="I41" s="60" t="e">
        <f>IF('Electricity Use'!I54="",#N/A,'Electricity Use'!I54)</f>
        <v>#N/A</v>
      </c>
      <c r="J41" s="8" t="e">
        <f>IF('Electricity Use'!E54="",#N/A,'Electricity Use'!E54)</f>
        <v>#N/A</v>
      </c>
      <c r="K41" s="64" t="e">
        <f t="shared" si="1"/>
        <v>#N/A</v>
      </c>
      <c r="L41" s="26" t="e">
        <f>IF('Electricity Use'!J54="",#N/A,'Electricity Use'!J54)</f>
        <v>#N/A</v>
      </c>
      <c r="M41" s="67" t="e">
        <f>IF('Electricity Use'!K54="",#N/A,'Electricity Use'!K54)</f>
        <v>#N/A</v>
      </c>
      <c r="N41" s="9" t="e">
        <f>IF('Electricity Use'!L54="",#N/A,'Electricity Use'!L54)</f>
        <v>#N/A</v>
      </c>
      <c r="O41" s="67" t="e">
        <f>IF('Electricity Use'!M54="",#N/A,'Electricity Use'!M54)</f>
        <v>#N/A</v>
      </c>
      <c r="P41" s="8" t="e">
        <f>IF('Electricity Use'!N54="",#N/A,'Electricity Use'!N54)</f>
        <v>#N/A</v>
      </c>
      <c r="Q41" s="10" t="e">
        <f>IF('Electricity Use'!O54="",#N/A,'Electricity Use'!O54)</f>
        <v>#N/A</v>
      </c>
      <c r="R41" s="5" t="e">
        <f>IF('Electricity Use'!P54="",#N/A,'Electricity Use'!P54)</f>
        <v>#N/A</v>
      </c>
      <c r="S41" s="11" t="e">
        <f>IF('Electricity Use'!Q54="",#N/A,'Electricity Use'!Q54)</f>
        <v>#N/A</v>
      </c>
    </row>
    <row r="42" spans="2:19" x14ac:dyDescent="0.25">
      <c r="B42" s="6" t="e">
        <f>IF('Electricity Use'!B55="",#N/A,'Electricity Use'!B55)</f>
        <v>#N/A</v>
      </c>
      <c r="C42" s="7" t="e">
        <f>IF('Electricity Use'!C55="",#N/A,'Electricity Use'!C55)</f>
        <v>#N/A</v>
      </c>
      <c r="D42" s="7" t="e">
        <f>IF('Electricity Use'!D55="",#N/A,'Electricity Use'!D55)</f>
        <v>#N/A</v>
      </c>
      <c r="E42" s="7" t="e">
        <f t="shared" si="0"/>
        <v>#N/A</v>
      </c>
      <c r="F42" s="8" t="e">
        <f>IF('Electricity Use'!F55="",#N/A,'Electricity Use'!F55)</f>
        <v>#N/A</v>
      </c>
      <c r="G42" s="63" t="e">
        <f>IF('Electricity Use'!G55="",#N/A,'Electricity Use'!G55)</f>
        <v>#N/A</v>
      </c>
      <c r="H42" s="5" t="e">
        <f>IF('Electricity Use'!H55="",#N/A,'Electricity Use'!H55)</f>
        <v>#N/A</v>
      </c>
      <c r="I42" s="60" t="e">
        <f>IF('Electricity Use'!I55="",#N/A,'Electricity Use'!I55)</f>
        <v>#N/A</v>
      </c>
      <c r="J42" s="8" t="e">
        <f>IF('Electricity Use'!E55="",#N/A,'Electricity Use'!E55)</f>
        <v>#N/A</v>
      </c>
      <c r="K42" s="64" t="e">
        <f t="shared" si="1"/>
        <v>#N/A</v>
      </c>
      <c r="L42" s="26" t="e">
        <f>IF('Electricity Use'!J55="",#N/A,'Electricity Use'!J55)</f>
        <v>#N/A</v>
      </c>
      <c r="M42" s="67" t="e">
        <f>IF('Electricity Use'!K55="",#N/A,'Electricity Use'!K55)</f>
        <v>#N/A</v>
      </c>
      <c r="N42" s="9" t="e">
        <f>IF('Electricity Use'!L55="",#N/A,'Electricity Use'!L55)</f>
        <v>#N/A</v>
      </c>
      <c r="O42" s="67" t="e">
        <f>IF('Electricity Use'!M55="",#N/A,'Electricity Use'!M55)</f>
        <v>#N/A</v>
      </c>
      <c r="P42" s="8" t="e">
        <f>IF('Electricity Use'!N55="",#N/A,'Electricity Use'!N55)</f>
        <v>#N/A</v>
      </c>
      <c r="Q42" s="10" t="e">
        <f>IF('Electricity Use'!O55="",#N/A,'Electricity Use'!O55)</f>
        <v>#N/A</v>
      </c>
      <c r="R42" s="5" t="e">
        <f>IF('Electricity Use'!P55="",#N/A,'Electricity Use'!P55)</f>
        <v>#N/A</v>
      </c>
      <c r="S42" s="11" t="e">
        <f>IF('Electricity Use'!Q55="",#N/A,'Electricity Use'!Q55)</f>
        <v>#N/A</v>
      </c>
    </row>
    <row r="43" spans="2:19" x14ac:dyDescent="0.25">
      <c r="B43" s="6" t="e">
        <f>IF('Electricity Use'!B56="",#N/A,'Electricity Use'!B56)</f>
        <v>#N/A</v>
      </c>
      <c r="C43" s="7" t="e">
        <f>IF('Electricity Use'!C56="",#N/A,'Electricity Use'!C56)</f>
        <v>#N/A</v>
      </c>
      <c r="D43" s="7" t="e">
        <f>IF('Electricity Use'!D56="",#N/A,'Electricity Use'!D56)</f>
        <v>#N/A</v>
      </c>
      <c r="E43" s="7" t="e">
        <f t="shared" si="0"/>
        <v>#N/A</v>
      </c>
      <c r="F43" s="8" t="e">
        <f>IF('Electricity Use'!F56="",#N/A,'Electricity Use'!F56)</f>
        <v>#N/A</v>
      </c>
      <c r="G43" s="63" t="e">
        <f>IF('Electricity Use'!G56="",#N/A,'Electricity Use'!G56)</f>
        <v>#N/A</v>
      </c>
      <c r="H43" s="5" t="e">
        <f>IF('Electricity Use'!H56="",#N/A,'Electricity Use'!H56)</f>
        <v>#N/A</v>
      </c>
      <c r="I43" s="60" t="e">
        <f>IF('Electricity Use'!I56="",#N/A,'Electricity Use'!I56)</f>
        <v>#N/A</v>
      </c>
      <c r="J43" s="8" t="e">
        <f>IF('Electricity Use'!E56="",#N/A,'Electricity Use'!E56)</f>
        <v>#N/A</v>
      </c>
      <c r="K43" s="64" t="e">
        <f t="shared" si="1"/>
        <v>#N/A</v>
      </c>
      <c r="L43" s="26" t="e">
        <f>IF('Electricity Use'!J56="",#N/A,'Electricity Use'!J56)</f>
        <v>#N/A</v>
      </c>
      <c r="M43" s="67" t="e">
        <f>IF('Electricity Use'!K56="",#N/A,'Electricity Use'!K56)</f>
        <v>#N/A</v>
      </c>
      <c r="N43" s="9" t="e">
        <f>IF('Electricity Use'!L56="",#N/A,'Electricity Use'!L56)</f>
        <v>#N/A</v>
      </c>
      <c r="O43" s="67" t="e">
        <f>IF('Electricity Use'!M56="",#N/A,'Electricity Use'!M56)</f>
        <v>#N/A</v>
      </c>
      <c r="P43" s="8" t="e">
        <f>IF('Electricity Use'!N56="",#N/A,'Electricity Use'!N56)</f>
        <v>#N/A</v>
      </c>
      <c r="Q43" s="10" t="e">
        <f>IF('Electricity Use'!O56="",#N/A,'Electricity Use'!O56)</f>
        <v>#N/A</v>
      </c>
      <c r="R43" s="5" t="e">
        <f>IF('Electricity Use'!P56="",#N/A,'Electricity Use'!P56)</f>
        <v>#N/A</v>
      </c>
      <c r="S43" s="11" t="e">
        <f>IF('Electricity Use'!Q56="",#N/A,'Electricity Use'!Q56)</f>
        <v>#N/A</v>
      </c>
    </row>
    <row r="44" spans="2:19" x14ac:dyDescent="0.25">
      <c r="B44" s="6" t="e">
        <f>IF('Electricity Use'!B57="",#N/A,'Electricity Use'!B57)</f>
        <v>#N/A</v>
      </c>
      <c r="C44" s="7" t="e">
        <f>IF('Electricity Use'!C57="",#N/A,'Electricity Use'!C57)</f>
        <v>#N/A</v>
      </c>
      <c r="D44" s="7" t="e">
        <f>IF('Electricity Use'!D57="",#N/A,'Electricity Use'!D57)</f>
        <v>#N/A</v>
      </c>
      <c r="E44" s="7" t="e">
        <f t="shared" si="0"/>
        <v>#N/A</v>
      </c>
      <c r="F44" s="8" t="e">
        <f>IF('Electricity Use'!F57="",#N/A,'Electricity Use'!F57)</f>
        <v>#N/A</v>
      </c>
      <c r="G44" s="63" t="e">
        <f>IF('Electricity Use'!G57="",#N/A,'Electricity Use'!G57)</f>
        <v>#N/A</v>
      </c>
      <c r="H44" s="5" t="e">
        <f>IF('Electricity Use'!H57="",#N/A,'Electricity Use'!H57)</f>
        <v>#N/A</v>
      </c>
      <c r="I44" s="60" t="e">
        <f>IF('Electricity Use'!I57="",#N/A,'Electricity Use'!I57)</f>
        <v>#N/A</v>
      </c>
      <c r="J44" s="8" t="e">
        <f>IF('Electricity Use'!E57="",#N/A,'Electricity Use'!E57)</f>
        <v>#N/A</v>
      </c>
      <c r="K44" s="64" t="e">
        <f t="shared" si="1"/>
        <v>#N/A</v>
      </c>
      <c r="L44" s="26" t="e">
        <f>IF('Electricity Use'!J57="",#N/A,'Electricity Use'!J57)</f>
        <v>#N/A</v>
      </c>
      <c r="M44" s="67" t="e">
        <f>IF('Electricity Use'!K57="",#N/A,'Electricity Use'!K57)</f>
        <v>#N/A</v>
      </c>
      <c r="N44" s="9" t="e">
        <f>IF('Electricity Use'!L57="",#N/A,'Electricity Use'!L57)</f>
        <v>#N/A</v>
      </c>
      <c r="O44" s="67" t="e">
        <f>IF('Electricity Use'!M57="",#N/A,'Electricity Use'!M57)</f>
        <v>#N/A</v>
      </c>
      <c r="P44" s="8" t="e">
        <f>IF('Electricity Use'!N57="",#N/A,'Electricity Use'!N57)</f>
        <v>#N/A</v>
      </c>
      <c r="Q44" s="10" t="e">
        <f>IF('Electricity Use'!O57="",#N/A,'Electricity Use'!O57)</f>
        <v>#N/A</v>
      </c>
      <c r="R44" s="5" t="e">
        <f>IF('Electricity Use'!P57="",#N/A,'Electricity Use'!P57)</f>
        <v>#N/A</v>
      </c>
      <c r="S44" s="11" t="e">
        <f>IF('Electricity Use'!Q57="",#N/A,'Electricity Use'!Q57)</f>
        <v>#N/A</v>
      </c>
    </row>
    <row r="45" spans="2:19" x14ac:dyDescent="0.25">
      <c r="B45" s="6" t="e">
        <f>IF('Electricity Use'!B58="",#N/A,'Electricity Use'!B58)</f>
        <v>#N/A</v>
      </c>
      <c r="C45" s="7" t="e">
        <f>IF('Electricity Use'!C58="",#N/A,'Electricity Use'!C58)</f>
        <v>#N/A</v>
      </c>
      <c r="D45" s="7" t="e">
        <f>IF('Electricity Use'!D58="",#N/A,'Electricity Use'!D58)</f>
        <v>#N/A</v>
      </c>
      <c r="E45" s="7" t="e">
        <f t="shared" si="0"/>
        <v>#N/A</v>
      </c>
      <c r="F45" s="8" t="e">
        <f>IF('Electricity Use'!F58="",#N/A,'Electricity Use'!F58)</f>
        <v>#N/A</v>
      </c>
      <c r="G45" s="63" t="e">
        <f>IF('Electricity Use'!G58="",#N/A,'Electricity Use'!G58)</f>
        <v>#N/A</v>
      </c>
      <c r="H45" s="5" t="e">
        <f>IF('Electricity Use'!H58="",#N/A,'Electricity Use'!H58)</f>
        <v>#N/A</v>
      </c>
      <c r="I45" s="60" t="e">
        <f>IF('Electricity Use'!I58="",#N/A,'Electricity Use'!I58)</f>
        <v>#N/A</v>
      </c>
      <c r="J45" s="8" t="e">
        <f>IF('Electricity Use'!E58="",#N/A,'Electricity Use'!E58)</f>
        <v>#N/A</v>
      </c>
      <c r="K45" s="64" t="e">
        <f t="shared" si="1"/>
        <v>#N/A</v>
      </c>
      <c r="L45" s="26" t="e">
        <f>IF('Electricity Use'!J58="",#N/A,'Electricity Use'!J58)</f>
        <v>#N/A</v>
      </c>
      <c r="M45" s="67" t="e">
        <f>IF('Electricity Use'!K58="",#N/A,'Electricity Use'!K58)</f>
        <v>#N/A</v>
      </c>
      <c r="N45" s="9" t="e">
        <f>IF('Electricity Use'!L58="",#N/A,'Electricity Use'!L58)</f>
        <v>#N/A</v>
      </c>
      <c r="O45" s="67" t="e">
        <f>IF('Electricity Use'!M58="",#N/A,'Electricity Use'!M58)</f>
        <v>#N/A</v>
      </c>
      <c r="P45" s="8" t="e">
        <f>IF('Electricity Use'!N58="",#N/A,'Electricity Use'!N58)</f>
        <v>#N/A</v>
      </c>
      <c r="Q45" s="10" t="e">
        <f>IF('Electricity Use'!O58="",#N/A,'Electricity Use'!O58)</f>
        <v>#N/A</v>
      </c>
      <c r="R45" s="5" t="e">
        <f>IF('Electricity Use'!P58="",#N/A,'Electricity Use'!P58)</f>
        <v>#N/A</v>
      </c>
      <c r="S45" s="11" t="e">
        <f>IF('Electricity Use'!Q58="",#N/A,'Electricity Use'!Q58)</f>
        <v>#N/A</v>
      </c>
    </row>
    <row r="46" spans="2:19" x14ac:dyDescent="0.25">
      <c r="B46" s="6" t="e">
        <f>IF('Electricity Use'!B59="",#N/A,'Electricity Use'!B59)</f>
        <v>#N/A</v>
      </c>
      <c r="C46" s="7" t="e">
        <f>IF('Electricity Use'!C59="",#N/A,'Electricity Use'!C59)</f>
        <v>#N/A</v>
      </c>
      <c r="D46" s="7" t="e">
        <f>IF('Electricity Use'!D59="",#N/A,'Electricity Use'!D59)</f>
        <v>#N/A</v>
      </c>
      <c r="E46" s="7" t="e">
        <f t="shared" si="0"/>
        <v>#N/A</v>
      </c>
      <c r="F46" s="8" t="e">
        <f>IF('Electricity Use'!F59="",#N/A,'Electricity Use'!F59)</f>
        <v>#N/A</v>
      </c>
      <c r="G46" s="63" t="e">
        <f>IF('Electricity Use'!G59="",#N/A,'Electricity Use'!G59)</f>
        <v>#N/A</v>
      </c>
      <c r="H46" s="5" t="e">
        <f>IF('Electricity Use'!H59="",#N/A,'Electricity Use'!H59)</f>
        <v>#N/A</v>
      </c>
      <c r="I46" s="60" t="e">
        <f>IF('Electricity Use'!I59="",#N/A,'Electricity Use'!I59)</f>
        <v>#N/A</v>
      </c>
      <c r="J46" s="8" t="e">
        <f>IF('Electricity Use'!E59="",#N/A,'Electricity Use'!E59)</f>
        <v>#N/A</v>
      </c>
      <c r="K46" s="64" t="e">
        <f t="shared" si="1"/>
        <v>#N/A</v>
      </c>
      <c r="L46" s="26" t="e">
        <f>IF('Electricity Use'!J59="",#N/A,'Electricity Use'!J59)</f>
        <v>#N/A</v>
      </c>
      <c r="M46" s="67" t="e">
        <f>IF('Electricity Use'!K59="",#N/A,'Electricity Use'!K59)</f>
        <v>#N/A</v>
      </c>
      <c r="N46" s="9" t="e">
        <f>IF('Electricity Use'!L59="",#N/A,'Electricity Use'!L59)</f>
        <v>#N/A</v>
      </c>
      <c r="O46" s="67" t="e">
        <f>IF('Electricity Use'!M59="",#N/A,'Electricity Use'!M59)</f>
        <v>#N/A</v>
      </c>
      <c r="P46" s="8" t="e">
        <f>IF('Electricity Use'!N59="",#N/A,'Electricity Use'!N59)</f>
        <v>#N/A</v>
      </c>
      <c r="Q46" s="10" t="e">
        <f>IF('Electricity Use'!O59="",#N/A,'Electricity Use'!O59)</f>
        <v>#N/A</v>
      </c>
      <c r="R46" s="5" t="e">
        <f>IF('Electricity Use'!P59="",#N/A,'Electricity Use'!P59)</f>
        <v>#N/A</v>
      </c>
      <c r="S46" s="11" t="e">
        <f>IF('Electricity Use'!Q59="",#N/A,'Electricity Use'!Q59)</f>
        <v>#N/A</v>
      </c>
    </row>
    <row r="47" spans="2:19" x14ac:dyDescent="0.25">
      <c r="B47" s="6" t="e">
        <f>IF('Electricity Use'!B60="",#N/A,'Electricity Use'!B60)</f>
        <v>#N/A</v>
      </c>
      <c r="C47" s="7" t="e">
        <f>IF('Electricity Use'!C60="",#N/A,'Electricity Use'!C60)</f>
        <v>#N/A</v>
      </c>
      <c r="D47" s="7" t="e">
        <f>IF('Electricity Use'!D60="",#N/A,'Electricity Use'!D60)</f>
        <v>#N/A</v>
      </c>
      <c r="E47" s="7" t="e">
        <f t="shared" si="0"/>
        <v>#N/A</v>
      </c>
      <c r="F47" s="8" t="e">
        <f>IF('Electricity Use'!F60="",#N/A,'Electricity Use'!F60)</f>
        <v>#N/A</v>
      </c>
      <c r="G47" s="63" t="e">
        <f>IF('Electricity Use'!G60="",#N/A,'Electricity Use'!G60)</f>
        <v>#N/A</v>
      </c>
      <c r="H47" s="5" t="e">
        <f>IF('Electricity Use'!H60="",#N/A,'Electricity Use'!H60)</f>
        <v>#N/A</v>
      </c>
      <c r="I47" s="60" t="e">
        <f>IF('Electricity Use'!I60="",#N/A,'Electricity Use'!I60)</f>
        <v>#N/A</v>
      </c>
      <c r="J47" s="8" t="e">
        <f>IF('Electricity Use'!E60="",#N/A,'Electricity Use'!E60)</f>
        <v>#N/A</v>
      </c>
      <c r="K47" s="64" t="e">
        <f t="shared" si="1"/>
        <v>#N/A</v>
      </c>
      <c r="L47" s="26" t="e">
        <f>IF('Electricity Use'!J60="",#N/A,'Electricity Use'!J60)</f>
        <v>#N/A</v>
      </c>
      <c r="M47" s="67" t="e">
        <f>IF('Electricity Use'!K60="",#N/A,'Electricity Use'!K60)</f>
        <v>#N/A</v>
      </c>
      <c r="N47" s="9" t="e">
        <f>IF('Electricity Use'!L60="",#N/A,'Electricity Use'!L60)</f>
        <v>#N/A</v>
      </c>
      <c r="O47" s="67" t="e">
        <f>IF('Electricity Use'!M60="",#N/A,'Electricity Use'!M60)</f>
        <v>#N/A</v>
      </c>
      <c r="P47" s="8" t="e">
        <f>IF('Electricity Use'!N60="",#N/A,'Electricity Use'!N60)</f>
        <v>#N/A</v>
      </c>
      <c r="Q47" s="10" t="e">
        <f>IF('Electricity Use'!O60="",#N/A,'Electricity Use'!O60)</f>
        <v>#N/A</v>
      </c>
      <c r="R47" s="5" t="e">
        <f>IF('Electricity Use'!P60="",#N/A,'Electricity Use'!P60)</f>
        <v>#N/A</v>
      </c>
      <c r="S47" s="11" t="e">
        <f>IF('Electricity Use'!Q60="",#N/A,'Electricity Use'!Q60)</f>
        <v>#N/A</v>
      </c>
    </row>
    <row r="48" spans="2:19" x14ac:dyDescent="0.25">
      <c r="B48" s="6" t="e">
        <f>IF('Electricity Use'!B61="",#N/A,'Electricity Use'!B61)</f>
        <v>#N/A</v>
      </c>
      <c r="C48" s="7" t="e">
        <f>IF('Electricity Use'!C61="",#N/A,'Electricity Use'!C61)</f>
        <v>#N/A</v>
      </c>
      <c r="D48" s="7" t="e">
        <f>IF('Electricity Use'!D61="",#N/A,'Electricity Use'!D61)</f>
        <v>#N/A</v>
      </c>
      <c r="E48" s="7" t="e">
        <f t="shared" si="0"/>
        <v>#N/A</v>
      </c>
      <c r="F48" s="8" t="e">
        <f>IF('Electricity Use'!F61="",#N/A,'Electricity Use'!F61)</f>
        <v>#N/A</v>
      </c>
      <c r="G48" s="63" t="e">
        <f>IF('Electricity Use'!G61="",#N/A,'Electricity Use'!G61)</f>
        <v>#N/A</v>
      </c>
      <c r="H48" s="5" t="e">
        <f>IF('Electricity Use'!H61="",#N/A,'Electricity Use'!H61)</f>
        <v>#N/A</v>
      </c>
      <c r="I48" s="60" t="e">
        <f>IF('Electricity Use'!I61="",#N/A,'Electricity Use'!I61)</f>
        <v>#N/A</v>
      </c>
      <c r="J48" s="8" t="e">
        <f>IF('Electricity Use'!E61="",#N/A,'Electricity Use'!E61)</f>
        <v>#N/A</v>
      </c>
      <c r="K48" s="64" t="e">
        <f t="shared" si="1"/>
        <v>#N/A</v>
      </c>
      <c r="L48" s="26" t="e">
        <f>IF('Electricity Use'!J61="",#N/A,'Electricity Use'!J61)</f>
        <v>#N/A</v>
      </c>
      <c r="M48" s="67" t="e">
        <f>IF('Electricity Use'!K61="",#N/A,'Electricity Use'!K61)</f>
        <v>#N/A</v>
      </c>
      <c r="N48" s="9" t="e">
        <f>IF('Electricity Use'!L61="",#N/A,'Electricity Use'!L61)</f>
        <v>#N/A</v>
      </c>
      <c r="O48" s="67" t="e">
        <f>IF('Electricity Use'!M61="",#N/A,'Electricity Use'!M61)</f>
        <v>#N/A</v>
      </c>
      <c r="P48" s="8" t="e">
        <f>IF('Electricity Use'!N61="",#N/A,'Electricity Use'!N61)</f>
        <v>#N/A</v>
      </c>
      <c r="Q48" s="10" t="e">
        <f>IF('Electricity Use'!O61="",#N/A,'Electricity Use'!O61)</f>
        <v>#N/A</v>
      </c>
      <c r="R48" s="5" t="e">
        <f>IF('Electricity Use'!P61="",#N/A,'Electricity Use'!P61)</f>
        <v>#N/A</v>
      </c>
      <c r="S48" s="11" t="e">
        <f>IF('Electricity Use'!Q61="",#N/A,'Electricity Use'!Q61)</f>
        <v>#N/A</v>
      </c>
    </row>
    <row r="49" spans="2:19" x14ac:dyDescent="0.25">
      <c r="B49" s="6" t="e">
        <f>IF('Electricity Use'!B62="",#N/A,'Electricity Use'!B62)</f>
        <v>#N/A</v>
      </c>
      <c r="C49" s="7" t="e">
        <f>IF('Electricity Use'!C62="",#N/A,'Electricity Use'!C62)</f>
        <v>#N/A</v>
      </c>
      <c r="D49" s="7" t="e">
        <f>IF('Electricity Use'!D62="",#N/A,'Electricity Use'!D62)</f>
        <v>#N/A</v>
      </c>
      <c r="E49" s="7" t="e">
        <f t="shared" si="0"/>
        <v>#N/A</v>
      </c>
      <c r="F49" s="8" t="e">
        <f>IF('Electricity Use'!F62="",#N/A,'Electricity Use'!F62)</f>
        <v>#N/A</v>
      </c>
      <c r="G49" s="63" t="e">
        <f>IF('Electricity Use'!G62="",#N/A,'Electricity Use'!G62)</f>
        <v>#N/A</v>
      </c>
      <c r="H49" s="5" t="e">
        <f>IF('Electricity Use'!H62="",#N/A,'Electricity Use'!H62)</f>
        <v>#N/A</v>
      </c>
      <c r="I49" s="60" t="e">
        <f>IF('Electricity Use'!I62="",#N/A,'Electricity Use'!I62)</f>
        <v>#N/A</v>
      </c>
      <c r="J49" s="8" t="e">
        <f>IF('Electricity Use'!E62="",#N/A,'Electricity Use'!E62)</f>
        <v>#N/A</v>
      </c>
      <c r="K49" s="64" t="e">
        <f t="shared" si="1"/>
        <v>#N/A</v>
      </c>
      <c r="L49" s="26" t="e">
        <f>IF('Electricity Use'!J62="",#N/A,'Electricity Use'!J62)</f>
        <v>#N/A</v>
      </c>
      <c r="M49" s="67" t="e">
        <f>IF('Electricity Use'!K62="",#N/A,'Electricity Use'!K62)</f>
        <v>#N/A</v>
      </c>
      <c r="N49" s="9" t="e">
        <f>IF('Electricity Use'!L62="",#N/A,'Electricity Use'!L62)</f>
        <v>#N/A</v>
      </c>
      <c r="O49" s="67" t="e">
        <f>IF('Electricity Use'!M62="",#N/A,'Electricity Use'!M62)</f>
        <v>#N/A</v>
      </c>
      <c r="P49" s="8" t="e">
        <f>IF('Electricity Use'!N62="",#N/A,'Electricity Use'!N62)</f>
        <v>#N/A</v>
      </c>
      <c r="Q49" s="10" t="e">
        <f>IF('Electricity Use'!O62="",#N/A,'Electricity Use'!O62)</f>
        <v>#N/A</v>
      </c>
      <c r="R49" s="5" t="e">
        <f>IF('Electricity Use'!P62="",#N/A,'Electricity Use'!P62)</f>
        <v>#N/A</v>
      </c>
      <c r="S49" s="11" t="e">
        <f>IF('Electricity Use'!Q62="",#N/A,'Electricity Use'!Q62)</f>
        <v>#N/A</v>
      </c>
    </row>
    <row r="50" spans="2:19" x14ac:dyDescent="0.25">
      <c r="B50" s="6" t="e">
        <f>IF('Electricity Use'!B63="",#N/A,'Electricity Use'!B63)</f>
        <v>#N/A</v>
      </c>
      <c r="C50" s="7" t="e">
        <f>IF('Electricity Use'!C63="",#N/A,'Electricity Use'!C63)</f>
        <v>#N/A</v>
      </c>
      <c r="D50" s="7" t="e">
        <f>IF('Electricity Use'!D63="",#N/A,'Electricity Use'!D63)</f>
        <v>#N/A</v>
      </c>
      <c r="E50" s="7" t="e">
        <f t="shared" si="0"/>
        <v>#N/A</v>
      </c>
      <c r="F50" s="8" t="e">
        <f>IF('Electricity Use'!F63="",#N/A,'Electricity Use'!F63)</f>
        <v>#N/A</v>
      </c>
      <c r="G50" s="63" t="e">
        <f>IF('Electricity Use'!G63="",#N/A,'Electricity Use'!G63)</f>
        <v>#N/A</v>
      </c>
      <c r="H50" s="5" t="e">
        <f>IF('Electricity Use'!H63="",#N/A,'Electricity Use'!H63)</f>
        <v>#N/A</v>
      </c>
      <c r="I50" s="60" t="e">
        <f>IF('Electricity Use'!I63="",#N/A,'Electricity Use'!I63)</f>
        <v>#N/A</v>
      </c>
      <c r="J50" s="8" t="e">
        <f>IF('Electricity Use'!E63="",#N/A,'Electricity Use'!E63)</f>
        <v>#N/A</v>
      </c>
      <c r="K50" s="64" t="e">
        <f t="shared" si="1"/>
        <v>#N/A</v>
      </c>
      <c r="L50" s="26" t="e">
        <f>IF('Electricity Use'!J63="",#N/A,'Electricity Use'!J63)</f>
        <v>#N/A</v>
      </c>
      <c r="M50" s="67" t="e">
        <f>IF('Electricity Use'!K63="",#N/A,'Electricity Use'!K63)</f>
        <v>#N/A</v>
      </c>
      <c r="N50" s="9" t="e">
        <f>IF('Electricity Use'!L63="",#N/A,'Electricity Use'!L63)</f>
        <v>#N/A</v>
      </c>
      <c r="O50" s="67" t="e">
        <f>IF('Electricity Use'!M63="",#N/A,'Electricity Use'!M63)</f>
        <v>#N/A</v>
      </c>
      <c r="P50" s="8" t="e">
        <f>IF('Electricity Use'!N63="",#N/A,'Electricity Use'!N63)</f>
        <v>#N/A</v>
      </c>
      <c r="Q50" s="10" t="e">
        <f>IF('Electricity Use'!O63="",#N/A,'Electricity Use'!O63)</f>
        <v>#N/A</v>
      </c>
      <c r="R50" s="5" t="e">
        <f>IF('Electricity Use'!P63="",#N/A,'Electricity Use'!P63)</f>
        <v>#N/A</v>
      </c>
      <c r="S50" s="11" t="e">
        <f>IF('Electricity Use'!Q63="",#N/A,'Electricity Use'!Q63)</f>
        <v>#N/A</v>
      </c>
    </row>
    <row r="51" spans="2:19" x14ac:dyDescent="0.25">
      <c r="B51" s="6" t="e">
        <f>IF('Electricity Use'!B64="",#N/A,'Electricity Use'!B64)</f>
        <v>#N/A</v>
      </c>
      <c r="C51" s="7" t="e">
        <f>IF('Electricity Use'!C64="",#N/A,'Electricity Use'!C64)</f>
        <v>#N/A</v>
      </c>
      <c r="D51" s="7" t="e">
        <f>IF('Electricity Use'!D64="",#N/A,'Electricity Use'!D64)</f>
        <v>#N/A</v>
      </c>
      <c r="E51" s="7" t="e">
        <f t="shared" si="0"/>
        <v>#N/A</v>
      </c>
      <c r="F51" s="8" t="e">
        <f>IF('Electricity Use'!F64="",#N/A,'Electricity Use'!F64)</f>
        <v>#N/A</v>
      </c>
      <c r="G51" s="63" t="e">
        <f>IF('Electricity Use'!G64="",#N/A,'Electricity Use'!G64)</f>
        <v>#N/A</v>
      </c>
      <c r="H51" s="5" t="e">
        <f>IF('Electricity Use'!H64="",#N/A,'Electricity Use'!H64)</f>
        <v>#N/A</v>
      </c>
      <c r="I51" s="60" t="e">
        <f>IF('Electricity Use'!I64="",#N/A,'Electricity Use'!I64)</f>
        <v>#N/A</v>
      </c>
      <c r="J51" s="8" t="e">
        <f>IF('Electricity Use'!E64="",#N/A,'Electricity Use'!E64)</f>
        <v>#N/A</v>
      </c>
      <c r="K51" s="64" t="e">
        <f t="shared" si="1"/>
        <v>#N/A</v>
      </c>
      <c r="L51" s="26" t="e">
        <f>IF('Electricity Use'!J64="",#N/A,'Electricity Use'!J64)</f>
        <v>#N/A</v>
      </c>
      <c r="M51" s="67" t="e">
        <f>IF('Electricity Use'!K64="",#N/A,'Electricity Use'!K64)</f>
        <v>#N/A</v>
      </c>
      <c r="N51" s="9" t="e">
        <f>IF('Electricity Use'!L64="",#N/A,'Electricity Use'!L64)</f>
        <v>#N/A</v>
      </c>
      <c r="O51" s="67" t="e">
        <f>IF('Electricity Use'!M64="",#N/A,'Electricity Use'!M64)</f>
        <v>#N/A</v>
      </c>
      <c r="P51" s="8" t="e">
        <f>IF('Electricity Use'!N64="",#N/A,'Electricity Use'!N64)</f>
        <v>#N/A</v>
      </c>
      <c r="Q51" s="10" t="e">
        <f>IF('Electricity Use'!O64="",#N/A,'Electricity Use'!O64)</f>
        <v>#N/A</v>
      </c>
      <c r="R51" s="5" t="e">
        <f>IF('Electricity Use'!P64="",#N/A,'Electricity Use'!P64)</f>
        <v>#N/A</v>
      </c>
      <c r="S51" s="11" t="e">
        <f>IF('Electricity Use'!Q64="",#N/A,'Electricity Use'!Q64)</f>
        <v>#N/A</v>
      </c>
    </row>
    <row r="52" spans="2:19" x14ac:dyDescent="0.25">
      <c r="B52" s="6" t="e">
        <f>IF('Electricity Use'!B65="",#N/A,'Electricity Use'!B65)</f>
        <v>#N/A</v>
      </c>
      <c r="C52" s="7" t="e">
        <f>IF('Electricity Use'!C65="",#N/A,'Electricity Use'!C65)</f>
        <v>#N/A</v>
      </c>
      <c r="D52" s="7" t="e">
        <f>IF('Electricity Use'!D65="",#N/A,'Electricity Use'!D65)</f>
        <v>#N/A</v>
      </c>
      <c r="E52" s="7" t="e">
        <f t="shared" si="0"/>
        <v>#N/A</v>
      </c>
      <c r="F52" s="8" t="e">
        <f>IF('Electricity Use'!F65="",#N/A,'Electricity Use'!F65)</f>
        <v>#N/A</v>
      </c>
      <c r="G52" s="63" t="e">
        <f>IF('Electricity Use'!G65="",#N/A,'Electricity Use'!G65)</f>
        <v>#N/A</v>
      </c>
      <c r="H52" s="5" t="e">
        <f>IF('Electricity Use'!H65="",#N/A,'Electricity Use'!H65)</f>
        <v>#N/A</v>
      </c>
      <c r="I52" s="60" t="e">
        <f>IF('Electricity Use'!I65="",#N/A,'Electricity Use'!I65)</f>
        <v>#N/A</v>
      </c>
      <c r="J52" s="8" t="e">
        <f>IF('Electricity Use'!E65="",#N/A,'Electricity Use'!E65)</f>
        <v>#N/A</v>
      </c>
      <c r="K52" s="64" t="e">
        <f t="shared" si="1"/>
        <v>#N/A</v>
      </c>
      <c r="L52" s="26" t="e">
        <f>IF('Electricity Use'!J65="",#N/A,'Electricity Use'!J65)</f>
        <v>#N/A</v>
      </c>
      <c r="M52" s="67" t="e">
        <f>IF('Electricity Use'!K65="",#N/A,'Electricity Use'!K65)</f>
        <v>#N/A</v>
      </c>
      <c r="N52" s="9" t="e">
        <f>IF('Electricity Use'!L65="",#N/A,'Electricity Use'!L65)</f>
        <v>#N/A</v>
      </c>
      <c r="O52" s="67" t="e">
        <f>IF('Electricity Use'!M65="",#N/A,'Electricity Use'!M65)</f>
        <v>#N/A</v>
      </c>
      <c r="P52" s="8" t="e">
        <f>IF('Electricity Use'!N65="",#N/A,'Electricity Use'!N65)</f>
        <v>#N/A</v>
      </c>
      <c r="Q52" s="10" t="e">
        <f>IF('Electricity Use'!O65="",#N/A,'Electricity Use'!O65)</f>
        <v>#N/A</v>
      </c>
      <c r="R52" s="5" t="e">
        <f>IF('Electricity Use'!P65="",#N/A,'Electricity Use'!P65)</f>
        <v>#N/A</v>
      </c>
      <c r="S52" s="11" t="e">
        <f>IF('Electricity Use'!Q65="",#N/A,'Electricity Use'!Q65)</f>
        <v>#N/A</v>
      </c>
    </row>
    <row r="53" spans="2:19" x14ac:dyDescent="0.25">
      <c r="B53" s="6" t="e">
        <f>IF('Electricity Use'!B66="",#N/A,'Electricity Use'!B66)</f>
        <v>#N/A</v>
      </c>
      <c r="C53" s="7" t="e">
        <f>IF('Electricity Use'!C66="",#N/A,'Electricity Use'!C66)</f>
        <v>#N/A</v>
      </c>
      <c r="D53" s="7" t="e">
        <f>IF('Electricity Use'!D66="",#N/A,'Electricity Use'!D66)</f>
        <v>#N/A</v>
      </c>
      <c r="E53" s="7" t="e">
        <f t="shared" si="0"/>
        <v>#N/A</v>
      </c>
      <c r="F53" s="8" t="e">
        <f>IF('Electricity Use'!F66="",#N/A,'Electricity Use'!F66)</f>
        <v>#N/A</v>
      </c>
      <c r="G53" s="63" t="e">
        <f>IF('Electricity Use'!G66="",#N/A,'Electricity Use'!G66)</f>
        <v>#N/A</v>
      </c>
      <c r="H53" s="5" t="e">
        <f>IF('Electricity Use'!H66="",#N/A,'Electricity Use'!H66)</f>
        <v>#N/A</v>
      </c>
      <c r="I53" s="60" t="e">
        <f>IF('Electricity Use'!I66="",#N/A,'Electricity Use'!I66)</f>
        <v>#N/A</v>
      </c>
      <c r="J53" s="8" t="e">
        <f>IF('Electricity Use'!E66="",#N/A,'Electricity Use'!E66)</f>
        <v>#N/A</v>
      </c>
      <c r="K53" s="64" t="e">
        <f t="shared" si="1"/>
        <v>#N/A</v>
      </c>
      <c r="L53" s="26" t="e">
        <f>IF('Electricity Use'!J66="",#N/A,'Electricity Use'!J66)</f>
        <v>#N/A</v>
      </c>
      <c r="M53" s="67" t="e">
        <f>IF('Electricity Use'!K66="",#N/A,'Electricity Use'!K66)</f>
        <v>#N/A</v>
      </c>
      <c r="N53" s="9" t="e">
        <f>IF('Electricity Use'!L66="",#N/A,'Electricity Use'!L66)</f>
        <v>#N/A</v>
      </c>
      <c r="O53" s="67" t="e">
        <f>IF('Electricity Use'!M66="",#N/A,'Electricity Use'!M66)</f>
        <v>#N/A</v>
      </c>
      <c r="P53" s="8" t="e">
        <f>IF('Electricity Use'!N66="",#N/A,'Electricity Use'!N66)</f>
        <v>#N/A</v>
      </c>
      <c r="Q53" s="10" t="e">
        <f>IF('Electricity Use'!O66="",#N/A,'Electricity Use'!O66)</f>
        <v>#N/A</v>
      </c>
      <c r="R53" s="5" t="e">
        <f>IF('Electricity Use'!P66="",#N/A,'Electricity Use'!P66)</f>
        <v>#N/A</v>
      </c>
      <c r="S53" s="11" t="e">
        <f>IF('Electricity Use'!Q66="",#N/A,'Electricity Use'!Q66)</f>
        <v>#N/A</v>
      </c>
    </row>
    <row r="54" spans="2:19" x14ac:dyDescent="0.25">
      <c r="B54" s="6" t="e">
        <f>IF('Electricity Use'!B67="",#N/A,'Electricity Use'!B67)</f>
        <v>#N/A</v>
      </c>
      <c r="C54" s="7" t="e">
        <f>IF('Electricity Use'!C67="",#N/A,'Electricity Use'!C67)</f>
        <v>#N/A</v>
      </c>
      <c r="D54" s="7" t="e">
        <f>IF('Electricity Use'!D67="",#N/A,'Electricity Use'!D67)</f>
        <v>#N/A</v>
      </c>
      <c r="E54" s="7" t="e">
        <f t="shared" si="0"/>
        <v>#N/A</v>
      </c>
      <c r="F54" s="8" t="e">
        <f>IF('Electricity Use'!F67="",#N/A,'Electricity Use'!F67)</f>
        <v>#N/A</v>
      </c>
      <c r="G54" s="63" t="e">
        <f>IF('Electricity Use'!G67="",#N/A,'Electricity Use'!G67)</f>
        <v>#N/A</v>
      </c>
      <c r="H54" s="5" t="e">
        <f>IF('Electricity Use'!H67="",#N/A,'Electricity Use'!H67)</f>
        <v>#N/A</v>
      </c>
      <c r="I54" s="60" t="e">
        <f>IF('Electricity Use'!I67="",#N/A,'Electricity Use'!I67)</f>
        <v>#N/A</v>
      </c>
      <c r="J54" s="8" t="e">
        <f>IF('Electricity Use'!E67="",#N/A,'Electricity Use'!E67)</f>
        <v>#N/A</v>
      </c>
      <c r="K54" s="64" t="e">
        <f t="shared" si="1"/>
        <v>#N/A</v>
      </c>
      <c r="L54" s="26" t="e">
        <f>IF('Electricity Use'!J67="",#N/A,'Electricity Use'!J67)</f>
        <v>#N/A</v>
      </c>
      <c r="M54" s="67" t="e">
        <f>IF('Electricity Use'!K67="",#N/A,'Electricity Use'!K67)</f>
        <v>#N/A</v>
      </c>
      <c r="N54" s="9" t="e">
        <f>IF('Electricity Use'!L67="",#N/A,'Electricity Use'!L67)</f>
        <v>#N/A</v>
      </c>
      <c r="O54" s="67" t="e">
        <f>IF('Electricity Use'!M67="",#N/A,'Electricity Use'!M67)</f>
        <v>#N/A</v>
      </c>
      <c r="P54" s="8" t="e">
        <f>IF('Electricity Use'!N67="",#N/A,'Electricity Use'!N67)</f>
        <v>#N/A</v>
      </c>
      <c r="Q54" s="10" t="e">
        <f>IF('Electricity Use'!O67="",#N/A,'Electricity Use'!O67)</f>
        <v>#N/A</v>
      </c>
      <c r="R54" s="5" t="e">
        <f>IF('Electricity Use'!P67="",#N/A,'Electricity Use'!P67)</f>
        <v>#N/A</v>
      </c>
      <c r="S54" s="11" t="e">
        <f>IF('Electricity Use'!Q67="",#N/A,'Electricity Use'!Q67)</f>
        <v>#N/A</v>
      </c>
    </row>
    <row r="55" spans="2:19" x14ac:dyDescent="0.25">
      <c r="B55" s="6" t="e">
        <f>IF('Electricity Use'!B68="",#N/A,'Electricity Use'!B68)</f>
        <v>#N/A</v>
      </c>
      <c r="C55" s="7" t="e">
        <f>IF('Electricity Use'!C68="",#N/A,'Electricity Use'!C68)</f>
        <v>#N/A</v>
      </c>
      <c r="D55" s="7" t="e">
        <f>IF('Electricity Use'!D68="",#N/A,'Electricity Use'!D68)</f>
        <v>#N/A</v>
      </c>
      <c r="E55" s="7" t="e">
        <f t="shared" si="0"/>
        <v>#N/A</v>
      </c>
      <c r="F55" s="8" t="e">
        <f>IF('Electricity Use'!F68="",#N/A,'Electricity Use'!F68)</f>
        <v>#N/A</v>
      </c>
      <c r="G55" s="63" t="e">
        <f>IF('Electricity Use'!G68="",#N/A,'Electricity Use'!G68)</f>
        <v>#N/A</v>
      </c>
      <c r="H55" s="5" t="e">
        <f>IF('Electricity Use'!H68="",#N/A,'Electricity Use'!H68)</f>
        <v>#N/A</v>
      </c>
      <c r="I55" s="60" t="e">
        <f>IF('Electricity Use'!I68="",#N/A,'Electricity Use'!I68)</f>
        <v>#N/A</v>
      </c>
      <c r="J55" s="8" t="e">
        <f>IF('Electricity Use'!E68="",#N/A,'Electricity Use'!E68)</f>
        <v>#N/A</v>
      </c>
      <c r="K55" s="64" t="e">
        <f t="shared" si="1"/>
        <v>#N/A</v>
      </c>
      <c r="L55" s="26" t="e">
        <f>IF('Electricity Use'!J68="",#N/A,'Electricity Use'!J68)</f>
        <v>#N/A</v>
      </c>
      <c r="M55" s="67" t="e">
        <f>IF('Electricity Use'!K68="",#N/A,'Electricity Use'!K68)</f>
        <v>#N/A</v>
      </c>
      <c r="N55" s="9" t="e">
        <f>IF('Electricity Use'!L68="",#N/A,'Electricity Use'!L68)</f>
        <v>#N/A</v>
      </c>
      <c r="O55" s="67" t="e">
        <f>IF('Electricity Use'!M68="",#N/A,'Electricity Use'!M68)</f>
        <v>#N/A</v>
      </c>
      <c r="P55" s="8" t="e">
        <f>IF('Electricity Use'!N68="",#N/A,'Electricity Use'!N68)</f>
        <v>#N/A</v>
      </c>
      <c r="Q55" s="10" t="e">
        <f>IF('Electricity Use'!O68="",#N/A,'Electricity Use'!O68)</f>
        <v>#N/A</v>
      </c>
      <c r="R55" s="5" t="e">
        <f>IF('Electricity Use'!P68="",#N/A,'Electricity Use'!P68)</f>
        <v>#N/A</v>
      </c>
      <c r="S55" s="11" t="e">
        <f>IF('Electricity Use'!Q68="",#N/A,'Electricity Use'!Q68)</f>
        <v>#N/A</v>
      </c>
    </row>
    <row r="56" spans="2:19" x14ac:dyDescent="0.25">
      <c r="B56" s="6" t="e">
        <f>IF('Electricity Use'!B69="",#N/A,'Electricity Use'!B69)</f>
        <v>#N/A</v>
      </c>
      <c r="C56" s="7" t="e">
        <f>IF('Electricity Use'!C69="",#N/A,'Electricity Use'!C69)</f>
        <v>#N/A</v>
      </c>
      <c r="D56" s="7" t="e">
        <f>IF('Electricity Use'!D69="",#N/A,'Electricity Use'!D69)</f>
        <v>#N/A</v>
      </c>
      <c r="E56" s="7" t="e">
        <f t="shared" si="0"/>
        <v>#N/A</v>
      </c>
      <c r="F56" s="8" t="e">
        <f>IF('Electricity Use'!F69="",#N/A,'Electricity Use'!F69)</f>
        <v>#N/A</v>
      </c>
      <c r="G56" s="63" t="e">
        <f>IF('Electricity Use'!G69="",#N/A,'Electricity Use'!G69)</f>
        <v>#N/A</v>
      </c>
      <c r="H56" s="5" t="e">
        <f>IF('Electricity Use'!H69="",#N/A,'Electricity Use'!H69)</f>
        <v>#N/A</v>
      </c>
      <c r="I56" s="60" t="e">
        <f>IF('Electricity Use'!I69="",#N/A,'Electricity Use'!I69)</f>
        <v>#N/A</v>
      </c>
      <c r="J56" s="8" t="e">
        <f>IF('Electricity Use'!E69="",#N/A,'Electricity Use'!E69)</f>
        <v>#N/A</v>
      </c>
      <c r="K56" s="64" t="e">
        <f t="shared" si="1"/>
        <v>#N/A</v>
      </c>
      <c r="L56" s="26" t="e">
        <f>IF('Electricity Use'!J69="",#N/A,'Electricity Use'!J69)</f>
        <v>#N/A</v>
      </c>
      <c r="M56" s="67" t="e">
        <f>IF('Electricity Use'!K69="",#N/A,'Electricity Use'!K69)</f>
        <v>#N/A</v>
      </c>
      <c r="N56" s="9" t="e">
        <f>IF('Electricity Use'!L69="",#N/A,'Electricity Use'!L69)</f>
        <v>#N/A</v>
      </c>
      <c r="O56" s="67" t="e">
        <f>IF('Electricity Use'!M69="",#N/A,'Electricity Use'!M69)</f>
        <v>#N/A</v>
      </c>
      <c r="P56" s="8" t="e">
        <f>IF('Electricity Use'!N69="",#N/A,'Electricity Use'!N69)</f>
        <v>#N/A</v>
      </c>
      <c r="Q56" s="10" t="e">
        <f>IF('Electricity Use'!O69="",#N/A,'Electricity Use'!O69)</f>
        <v>#N/A</v>
      </c>
      <c r="R56" s="5" t="e">
        <f>IF('Electricity Use'!P69="",#N/A,'Electricity Use'!P69)</f>
        <v>#N/A</v>
      </c>
      <c r="S56" s="11" t="e">
        <f>IF('Electricity Use'!Q69="",#N/A,'Electricity Use'!Q69)</f>
        <v>#N/A</v>
      </c>
    </row>
    <row r="57" spans="2:19" x14ac:dyDescent="0.25">
      <c r="B57" s="6" t="e">
        <f>IF('Electricity Use'!B70="",#N/A,'Electricity Use'!B70)</f>
        <v>#N/A</v>
      </c>
      <c r="C57" s="7" t="e">
        <f>IF('Electricity Use'!C70="",#N/A,'Electricity Use'!C70)</f>
        <v>#N/A</v>
      </c>
      <c r="D57" s="7" t="e">
        <f>IF('Electricity Use'!D70="",#N/A,'Electricity Use'!D70)</f>
        <v>#N/A</v>
      </c>
      <c r="E57" s="7" t="e">
        <f t="shared" si="0"/>
        <v>#N/A</v>
      </c>
      <c r="F57" s="8" t="e">
        <f>IF('Electricity Use'!F70="",#N/A,'Electricity Use'!F70)</f>
        <v>#N/A</v>
      </c>
      <c r="G57" s="63" t="e">
        <f>IF('Electricity Use'!G70="",#N/A,'Electricity Use'!G70)</f>
        <v>#N/A</v>
      </c>
      <c r="H57" s="5" t="e">
        <f>IF('Electricity Use'!H70="",#N/A,'Electricity Use'!H70)</f>
        <v>#N/A</v>
      </c>
      <c r="I57" s="60" t="e">
        <f>IF('Electricity Use'!I70="",#N/A,'Electricity Use'!I70)</f>
        <v>#N/A</v>
      </c>
      <c r="J57" s="8" t="e">
        <f>IF('Electricity Use'!E70="",#N/A,'Electricity Use'!E70)</f>
        <v>#N/A</v>
      </c>
      <c r="K57" s="64" t="e">
        <f t="shared" si="1"/>
        <v>#N/A</v>
      </c>
      <c r="L57" s="26" t="e">
        <f>IF('Electricity Use'!J70="",#N/A,'Electricity Use'!J70)</f>
        <v>#N/A</v>
      </c>
      <c r="M57" s="67" t="e">
        <f>IF('Electricity Use'!K70="",#N/A,'Electricity Use'!K70)</f>
        <v>#N/A</v>
      </c>
      <c r="N57" s="9" t="e">
        <f>IF('Electricity Use'!L70="",#N/A,'Electricity Use'!L70)</f>
        <v>#N/A</v>
      </c>
      <c r="O57" s="67" t="e">
        <f>IF('Electricity Use'!M70="",#N/A,'Electricity Use'!M70)</f>
        <v>#N/A</v>
      </c>
      <c r="P57" s="8" t="e">
        <f>IF('Electricity Use'!N70="",#N/A,'Electricity Use'!N70)</f>
        <v>#N/A</v>
      </c>
      <c r="Q57" s="10" t="e">
        <f>IF('Electricity Use'!O70="",#N/A,'Electricity Use'!O70)</f>
        <v>#N/A</v>
      </c>
      <c r="R57" s="5" t="e">
        <f>IF('Electricity Use'!P70="",#N/A,'Electricity Use'!P70)</f>
        <v>#N/A</v>
      </c>
      <c r="S57" s="11" t="e">
        <f>IF('Electricity Use'!Q70="",#N/A,'Electricity Use'!Q70)</f>
        <v>#N/A</v>
      </c>
    </row>
    <row r="58" spans="2:19" x14ac:dyDescent="0.25">
      <c r="B58" s="6" t="e">
        <f>IF('Electricity Use'!B71="",#N/A,'Electricity Use'!B71)</f>
        <v>#N/A</v>
      </c>
      <c r="C58" s="7" t="e">
        <f>IF('Electricity Use'!C71="",#N/A,'Electricity Use'!C71)</f>
        <v>#N/A</v>
      </c>
      <c r="D58" s="7" t="e">
        <f>IF('Electricity Use'!D71="",#N/A,'Electricity Use'!D71)</f>
        <v>#N/A</v>
      </c>
      <c r="E58" s="7" t="e">
        <f t="shared" si="0"/>
        <v>#N/A</v>
      </c>
      <c r="F58" s="8" t="e">
        <f>IF('Electricity Use'!F71="",#N/A,'Electricity Use'!F71)</f>
        <v>#N/A</v>
      </c>
      <c r="G58" s="63" t="e">
        <f>IF('Electricity Use'!G71="",#N/A,'Electricity Use'!G71)</f>
        <v>#N/A</v>
      </c>
      <c r="H58" s="5" t="e">
        <f>IF('Electricity Use'!H71="",#N/A,'Electricity Use'!H71)</f>
        <v>#N/A</v>
      </c>
      <c r="I58" s="60" t="e">
        <f>IF('Electricity Use'!I71="",#N/A,'Electricity Use'!I71)</f>
        <v>#N/A</v>
      </c>
      <c r="J58" s="8" t="e">
        <f>IF('Electricity Use'!E71="",#N/A,'Electricity Use'!E71)</f>
        <v>#N/A</v>
      </c>
      <c r="K58" s="64" t="e">
        <f t="shared" si="1"/>
        <v>#N/A</v>
      </c>
      <c r="L58" s="26" t="e">
        <f>IF('Electricity Use'!J71="",#N/A,'Electricity Use'!J71)</f>
        <v>#N/A</v>
      </c>
      <c r="M58" s="67" t="e">
        <f>IF('Electricity Use'!K71="",#N/A,'Electricity Use'!K71)</f>
        <v>#N/A</v>
      </c>
      <c r="N58" s="9" t="e">
        <f>IF('Electricity Use'!L71="",#N/A,'Electricity Use'!L71)</f>
        <v>#N/A</v>
      </c>
      <c r="O58" s="67" t="e">
        <f>IF('Electricity Use'!M71="",#N/A,'Electricity Use'!M71)</f>
        <v>#N/A</v>
      </c>
      <c r="P58" s="8" t="e">
        <f>IF('Electricity Use'!N71="",#N/A,'Electricity Use'!N71)</f>
        <v>#N/A</v>
      </c>
      <c r="Q58" s="10" t="e">
        <f>IF('Electricity Use'!O71="",#N/A,'Electricity Use'!O71)</f>
        <v>#N/A</v>
      </c>
      <c r="R58" s="5" t="e">
        <f>IF('Electricity Use'!P71="",#N/A,'Electricity Use'!P71)</f>
        <v>#N/A</v>
      </c>
      <c r="S58" s="11" t="e">
        <f>IF('Electricity Use'!Q71="",#N/A,'Electricity Use'!Q71)</f>
        <v>#N/A</v>
      </c>
    </row>
    <row r="59" spans="2:19" x14ac:dyDescent="0.25">
      <c r="B59" s="6" t="e">
        <f>IF('Electricity Use'!B72="",#N/A,'Electricity Use'!B72)</f>
        <v>#N/A</v>
      </c>
      <c r="C59" s="7" t="e">
        <f>IF('Electricity Use'!C72="",#N/A,'Electricity Use'!C72)</f>
        <v>#N/A</v>
      </c>
      <c r="D59" s="7" t="e">
        <f>IF('Electricity Use'!D72="",#N/A,'Electricity Use'!D72)</f>
        <v>#N/A</v>
      </c>
      <c r="E59" s="7" t="e">
        <f t="shared" si="0"/>
        <v>#N/A</v>
      </c>
      <c r="F59" s="8" t="e">
        <f>IF('Electricity Use'!F72="",#N/A,'Electricity Use'!F72)</f>
        <v>#N/A</v>
      </c>
      <c r="G59" s="63" t="e">
        <f>IF('Electricity Use'!G72="",#N/A,'Electricity Use'!G72)</f>
        <v>#N/A</v>
      </c>
      <c r="H59" s="5" t="e">
        <f>IF('Electricity Use'!H72="",#N/A,'Electricity Use'!H72)</f>
        <v>#N/A</v>
      </c>
      <c r="I59" s="60" t="e">
        <f>IF('Electricity Use'!I72="",#N/A,'Electricity Use'!I72)</f>
        <v>#N/A</v>
      </c>
      <c r="J59" s="8" t="e">
        <f>IF('Electricity Use'!E72="",#N/A,'Electricity Use'!E72)</f>
        <v>#N/A</v>
      </c>
      <c r="K59" s="64" t="e">
        <f t="shared" si="1"/>
        <v>#N/A</v>
      </c>
      <c r="L59" s="26" t="e">
        <f>IF('Electricity Use'!J72="",#N/A,'Electricity Use'!J72)</f>
        <v>#N/A</v>
      </c>
      <c r="M59" s="67" t="e">
        <f>IF('Electricity Use'!K72="",#N/A,'Electricity Use'!K72)</f>
        <v>#N/A</v>
      </c>
      <c r="N59" s="9" t="e">
        <f>IF('Electricity Use'!L72="",#N/A,'Electricity Use'!L72)</f>
        <v>#N/A</v>
      </c>
      <c r="O59" s="67" t="e">
        <f>IF('Electricity Use'!M72="",#N/A,'Electricity Use'!M72)</f>
        <v>#N/A</v>
      </c>
      <c r="P59" s="8" t="e">
        <f>IF('Electricity Use'!N72="",#N/A,'Electricity Use'!N72)</f>
        <v>#N/A</v>
      </c>
      <c r="Q59" s="10" t="e">
        <f>IF('Electricity Use'!O72="",#N/A,'Electricity Use'!O72)</f>
        <v>#N/A</v>
      </c>
      <c r="R59" s="5" t="e">
        <f>IF('Electricity Use'!P72="",#N/A,'Electricity Use'!P72)</f>
        <v>#N/A</v>
      </c>
      <c r="S59" s="11" t="e">
        <f>IF('Electricity Use'!Q72="",#N/A,'Electricity Use'!Q72)</f>
        <v>#N/A</v>
      </c>
    </row>
    <row r="60" spans="2:19" x14ac:dyDescent="0.25">
      <c r="B60" s="6" t="e">
        <f>IF('Electricity Use'!B73="",#N/A,'Electricity Use'!B73)</f>
        <v>#N/A</v>
      </c>
      <c r="C60" s="7" t="e">
        <f>IF('Electricity Use'!C73="",#N/A,'Electricity Use'!C73)</f>
        <v>#N/A</v>
      </c>
      <c r="D60" s="7" t="e">
        <f>IF('Electricity Use'!D73="",#N/A,'Electricity Use'!D73)</f>
        <v>#N/A</v>
      </c>
      <c r="E60" s="7" t="e">
        <f t="shared" si="0"/>
        <v>#N/A</v>
      </c>
      <c r="F60" s="8" t="e">
        <f>IF('Electricity Use'!F73="",#N/A,'Electricity Use'!F73)</f>
        <v>#N/A</v>
      </c>
      <c r="G60" s="63" t="e">
        <f>IF('Electricity Use'!G73="",#N/A,'Electricity Use'!G73)</f>
        <v>#N/A</v>
      </c>
      <c r="H60" s="5" t="e">
        <f>IF('Electricity Use'!H73="",#N/A,'Electricity Use'!H73)</f>
        <v>#N/A</v>
      </c>
      <c r="I60" s="60" t="e">
        <f>IF('Electricity Use'!I73="",#N/A,'Electricity Use'!I73)</f>
        <v>#N/A</v>
      </c>
      <c r="J60" s="8" t="e">
        <f>IF('Electricity Use'!E73="",#N/A,'Electricity Use'!E73)</f>
        <v>#N/A</v>
      </c>
      <c r="K60" s="64" t="e">
        <f t="shared" si="1"/>
        <v>#N/A</v>
      </c>
      <c r="L60" s="26" t="e">
        <f>IF('Electricity Use'!J73="",#N/A,'Electricity Use'!J73)</f>
        <v>#N/A</v>
      </c>
      <c r="M60" s="67" t="e">
        <f>IF('Electricity Use'!K73="",#N/A,'Electricity Use'!K73)</f>
        <v>#N/A</v>
      </c>
      <c r="N60" s="9" t="e">
        <f>IF('Electricity Use'!L73="",#N/A,'Electricity Use'!L73)</f>
        <v>#N/A</v>
      </c>
      <c r="O60" s="67" t="e">
        <f>IF('Electricity Use'!M73="",#N/A,'Electricity Use'!M73)</f>
        <v>#N/A</v>
      </c>
      <c r="P60" s="8" t="e">
        <f>IF('Electricity Use'!N73="",#N/A,'Electricity Use'!N73)</f>
        <v>#N/A</v>
      </c>
      <c r="Q60" s="10" t="e">
        <f>IF('Electricity Use'!O73="",#N/A,'Electricity Use'!O73)</f>
        <v>#N/A</v>
      </c>
      <c r="R60" s="5" t="e">
        <f>IF('Electricity Use'!P73="",#N/A,'Electricity Use'!P73)</f>
        <v>#N/A</v>
      </c>
      <c r="S60" s="11" t="e">
        <f>IF('Electricity Use'!Q73="",#N/A,'Electricity Use'!Q73)</f>
        <v>#N/A</v>
      </c>
    </row>
    <row r="61" spans="2:19" x14ac:dyDescent="0.25">
      <c r="B61" s="6" t="e">
        <f>IF('Electricity Use'!B74="",#N/A,'Electricity Use'!B74)</f>
        <v>#N/A</v>
      </c>
      <c r="C61" s="7" t="e">
        <f>IF('Electricity Use'!C74="",#N/A,'Electricity Use'!C74)</f>
        <v>#N/A</v>
      </c>
      <c r="D61" s="7" t="e">
        <f>IF('Electricity Use'!D74="",#N/A,'Electricity Use'!D74)</f>
        <v>#N/A</v>
      </c>
      <c r="E61" s="7" t="e">
        <f t="shared" si="0"/>
        <v>#N/A</v>
      </c>
      <c r="F61" s="8" t="e">
        <f>IF('Electricity Use'!F74="",#N/A,'Electricity Use'!F74)</f>
        <v>#N/A</v>
      </c>
      <c r="G61" s="63" t="e">
        <f>IF('Electricity Use'!G74="",#N/A,'Electricity Use'!G74)</f>
        <v>#N/A</v>
      </c>
      <c r="H61" s="5" t="e">
        <f>IF('Electricity Use'!H74="",#N/A,'Electricity Use'!H74)</f>
        <v>#N/A</v>
      </c>
      <c r="I61" s="60" t="e">
        <f>IF('Electricity Use'!I74="",#N/A,'Electricity Use'!I74)</f>
        <v>#N/A</v>
      </c>
      <c r="J61" s="8" t="e">
        <f>IF('Electricity Use'!E74="",#N/A,'Electricity Use'!E74)</f>
        <v>#N/A</v>
      </c>
      <c r="K61" s="64" t="e">
        <f t="shared" si="1"/>
        <v>#N/A</v>
      </c>
      <c r="L61" s="26" t="e">
        <f>IF('Electricity Use'!J74="",#N/A,'Electricity Use'!J74)</f>
        <v>#N/A</v>
      </c>
      <c r="M61" s="67" t="e">
        <f>IF('Electricity Use'!K74="",#N/A,'Electricity Use'!K74)</f>
        <v>#N/A</v>
      </c>
      <c r="N61" s="9" t="e">
        <f>IF('Electricity Use'!L74="",#N/A,'Electricity Use'!L74)</f>
        <v>#N/A</v>
      </c>
      <c r="O61" s="67" t="e">
        <f>IF('Electricity Use'!M74="",#N/A,'Electricity Use'!M74)</f>
        <v>#N/A</v>
      </c>
      <c r="P61" s="8" t="e">
        <f>IF('Electricity Use'!N74="",#N/A,'Electricity Use'!N74)</f>
        <v>#N/A</v>
      </c>
      <c r="Q61" s="10" t="e">
        <f>IF('Electricity Use'!O74="",#N/A,'Electricity Use'!O74)</f>
        <v>#N/A</v>
      </c>
      <c r="R61" s="5" t="e">
        <f>IF('Electricity Use'!P74="",#N/A,'Electricity Use'!P74)</f>
        <v>#N/A</v>
      </c>
      <c r="S61" s="11" t="e">
        <f>IF('Electricity Use'!Q74="",#N/A,'Electricity Use'!Q74)</f>
        <v>#N/A</v>
      </c>
    </row>
    <row r="62" spans="2:19" x14ac:dyDescent="0.25">
      <c r="B62" s="6" t="e">
        <f>IF('Electricity Use'!B75="",#N/A,'Electricity Use'!B75)</f>
        <v>#N/A</v>
      </c>
      <c r="C62" s="7" t="e">
        <f>IF('Electricity Use'!C75="",#N/A,'Electricity Use'!C75)</f>
        <v>#N/A</v>
      </c>
      <c r="D62" s="7" t="e">
        <f>IF('Electricity Use'!D75="",#N/A,'Electricity Use'!D75)</f>
        <v>#N/A</v>
      </c>
      <c r="E62" s="7" t="e">
        <f t="shared" si="0"/>
        <v>#N/A</v>
      </c>
      <c r="F62" s="8" t="e">
        <f>IF('Electricity Use'!F75="",#N/A,'Electricity Use'!F75)</f>
        <v>#N/A</v>
      </c>
      <c r="G62" s="63" t="e">
        <f>IF('Electricity Use'!G75="",#N/A,'Electricity Use'!G75)</f>
        <v>#N/A</v>
      </c>
      <c r="H62" s="5" t="e">
        <f>IF('Electricity Use'!H75="",#N/A,'Electricity Use'!H75)</f>
        <v>#N/A</v>
      </c>
      <c r="I62" s="60" t="e">
        <f>IF('Electricity Use'!I75="",#N/A,'Electricity Use'!I75)</f>
        <v>#N/A</v>
      </c>
      <c r="J62" s="8" t="e">
        <f>IF('Electricity Use'!E75="",#N/A,'Electricity Use'!E75)</f>
        <v>#N/A</v>
      </c>
      <c r="K62" s="64" t="e">
        <f t="shared" si="1"/>
        <v>#N/A</v>
      </c>
      <c r="L62" s="26" t="e">
        <f>IF('Electricity Use'!J75="",#N/A,'Electricity Use'!J75)</f>
        <v>#N/A</v>
      </c>
      <c r="M62" s="67" t="e">
        <f>IF('Electricity Use'!K75="",#N/A,'Electricity Use'!K75)</f>
        <v>#N/A</v>
      </c>
      <c r="N62" s="9" t="e">
        <f>IF('Electricity Use'!L75="",#N/A,'Electricity Use'!L75)</f>
        <v>#N/A</v>
      </c>
      <c r="O62" s="67" t="e">
        <f>IF('Electricity Use'!M75="",#N/A,'Electricity Use'!M75)</f>
        <v>#N/A</v>
      </c>
      <c r="P62" s="8" t="e">
        <f>IF('Electricity Use'!N75="",#N/A,'Electricity Use'!N75)</f>
        <v>#N/A</v>
      </c>
      <c r="Q62" s="10" t="e">
        <f>IF('Electricity Use'!O75="",#N/A,'Electricity Use'!O75)</f>
        <v>#N/A</v>
      </c>
      <c r="R62" s="5" t="e">
        <f>IF('Electricity Use'!P75="",#N/A,'Electricity Use'!P75)</f>
        <v>#N/A</v>
      </c>
      <c r="S62" s="11" t="e">
        <f>IF('Electricity Use'!Q75="",#N/A,'Electricity Use'!Q75)</f>
        <v>#N/A</v>
      </c>
    </row>
    <row r="63" spans="2:19" x14ac:dyDescent="0.25">
      <c r="B63" s="6" t="e">
        <f>IF('Electricity Use'!B76="",#N/A,'Electricity Use'!B76)</f>
        <v>#N/A</v>
      </c>
      <c r="C63" s="7" t="e">
        <f>IF('Electricity Use'!C76="",#N/A,'Electricity Use'!C76)</f>
        <v>#N/A</v>
      </c>
      <c r="D63" s="7" t="e">
        <f>IF('Electricity Use'!D76="",#N/A,'Electricity Use'!D76)</f>
        <v>#N/A</v>
      </c>
      <c r="E63" s="7" t="e">
        <f t="shared" si="0"/>
        <v>#N/A</v>
      </c>
      <c r="F63" s="8" t="e">
        <f>IF('Electricity Use'!F76="",#N/A,'Electricity Use'!F76)</f>
        <v>#N/A</v>
      </c>
      <c r="G63" s="63" t="e">
        <f>IF('Electricity Use'!G76="",#N/A,'Electricity Use'!G76)</f>
        <v>#N/A</v>
      </c>
      <c r="H63" s="5" t="e">
        <f>IF('Electricity Use'!H76="",#N/A,'Electricity Use'!H76)</f>
        <v>#N/A</v>
      </c>
      <c r="I63" s="60" t="e">
        <f>IF('Electricity Use'!I76="",#N/A,'Electricity Use'!I76)</f>
        <v>#N/A</v>
      </c>
      <c r="J63" s="8" t="e">
        <f>IF('Electricity Use'!E76="",#N/A,'Electricity Use'!E76)</f>
        <v>#N/A</v>
      </c>
      <c r="K63" s="64" t="e">
        <f t="shared" si="1"/>
        <v>#N/A</v>
      </c>
      <c r="L63" s="26" t="e">
        <f>IF('Electricity Use'!J76="",#N/A,'Electricity Use'!J76)</f>
        <v>#N/A</v>
      </c>
      <c r="M63" s="67" t="e">
        <f>IF('Electricity Use'!K76="",#N/A,'Electricity Use'!K76)</f>
        <v>#N/A</v>
      </c>
      <c r="N63" s="9" t="e">
        <f>IF('Electricity Use'!L76="",#N/A,'Electricity Use'!L76)</f>
        <v>#N/A</v>
      </c>
      <c r="O63" s="67" t="e">
        <f>IF('Electricity Use'!M76="",#N/A,'Electricity Use'!M76)</f>
        <v>#N/A</v>
      </c>
      <c r="P63" s="8" t="e">
        <f>IF('Electricity Use'!N76="",#N/A,'Electricity Use'!N76)</f>
        <v>#N/A</v>
      </c>
      <c r="Q63" s="10" t="e">
        <f>IF('Electricity Use'!O76="",#N/A,'Electricity Use'!O76)</f>
        <v>#N/A</v>
      </c>
      <c r="R63" s="5" t="e">
        <f>IF('Electricity Use'!P76="",#N/A,'Electricity Use'!P76)</f>
        <v>#N/A</v>
      </c>
      <c r="S63" s="11" t="e">
        <f>IF('Electricity Use'!Q76="",#N/A,'Electricity Use'!Q76)</f>
        <v>#N/A</v>
      </c>
    </row>
    <row r="64" spans="2:19" x14ac:dyDescent="0.25">
      <c r="B64" s="6" t="e">
        <f>IF('Electricity Use'!B77="",#N/A,'Electricity Use'!B77)</f>
        <v>#N/A</v>
      </c>
      <c r="C64" s="7" t="e">
        <f>IF('Electricity Use'!C77="",#N/A,'Electricity Use'!C77)</f>
        <v>#N/A</v>
      </c>
      <c r="D64" s="7" t="e">
        <f>IF('Electricity Use'!D77="",#N/A,'Electricity Use'!D77)</f>
        <v>#N/A</v>
      </c>
      <c r="E64" s="7" t="e">
        <f t="shared" si="0"/>
        <v>#N/A</v>
      </c>
      <c r="F64" s="8" t="e">
        <f>IF('Electricity Use'!F77="",#N/A,'Electricity Use'!F77)</f>
        <v>#N/A</v>
      </c>
      <c r="G64" s="63" t="e">
        <f>IF('Electricity Use'!G77="",#N/A,'Electricity Use'!G77)</f>
        <v>#N/A</v>
      </c>
      <c r="H64" s="5" t="e">
        <f>IF('Electricity Use'!H77="",#N/A,'Electricity Use'!H77)</f>
        <v>#N/A</v>
      </c>
      <c r="I64" s="60" t="e">
        <f>IF('Electricity Use'!I77="",#N/A,'Electricity Use'!I77)</f>
        <v>#N/A</v>
      </c>
      <c r="J64" s="8" t="e">
        <f>IF('Electricity Use'!E77="",#N/A,'Electricity Use'!E77)</f>
        <v>#N/A</v>
      </c>
      <c r="K64" s="64" t="e">
        <f t="shared" si="1"/>
        <v>#N/A</v>
      </c>
      <c r="L64" s="26" t="e">
        <f>IF('Electricity Use'!J77="",#N/A,'Electricity Use'!J77)</f>
        <v>#N/A</v>
      </c>
      <c r="M64" s="67" t="e">
        <f>IF('Electricity Use'!K77="",#N/A,'Electricity Use'!K77)</f>
        <v>#N/A</v>
      </c>
      <c r="N64" s="9" t="e">
        <f>IF('Electricity Use'!L77="",#N/A,'Electricity Use'!L77)</f>
        <v>#N/A</v>
      </c>
      <c r="O64" s="67" t="e">
        <f>IF('Electricity Use'!M77="",#N/A,'Electricity Use'!M77)</f>
        <v>#N/A</v>
      </c>
      <c r="P64" s="8" t="e">
        <f>IF('Electricity Use'!N77="",#N/A,'Electricity Use'!N77)</f>
        <v>#N/A</v>
      </c>
      <c r="Q64" s="10" t="e">
        <f>IF('Electricity Use'!O77="",#N/A,'Electricity Use'!O77)</f>
        <v>#N/A</v>
      </c>
      <c r="R64" s="5" t="e">
        <f>IF('Electricity Use'!P77="",#N/A,'Electricity Use'!P77)</f>
        <v>#N/A</v>
      </c>
      <c r="S64" s="11" t="e">
        <f>IF('Electricity Use'!Q77="",#N/A,'Electricity Use'!Q77)</f>
        <v>#N/A</v>
      </c>
    </row>
    <row r="65" spans="2:19" x14ac:dyDescent="0.25">
      <c r="B65" s="6" t="e">
        <f>IF('Electricity Use'!B78="",#N/A,'Electricity Use'!B78)</f>
        <v>#N/A</v>
      </c>
      <c r="C65" s="7" t="e">
        <f>IF('Electricity Use'!C78="",#N/A,'Electricity Use'!C78)</f>
        <v>#N/A</v>
      </c>
      <c r="D65" s="7" t="e">
        <f>IF('Electricity Use'!D78="",#N/A,'Electricity Use'!D78)</f>
        <v>#N/A</v>
      </c>
      <c r="E65" s="7" t="e">
        <f t="shared" si="0"/>
        <v>#N/A</v>
      </c>
      <c r="F65" s="8" t="e">
        <f>IF('Electricity Use'!F78="",#N/A,'Electricity Use'!F78)</f>
        <v>#N/A</v>
      </c>
      <c r="G65" s="63" t="e">
        <f>IF('Electricity Use'!G78="",#N/A,'Electricity Use'!G78)</f>
        <v>#N/A</v>
      </c>
      <c r="H65" s="5" t="e">
        <f>IF('Electricity Use'!H78="",#N/A,'Electricity Use'!H78)</f>
        <v>#N/A</v>
      </c>
      <c r="I65" s="60" t="e">
        <f>IF('Electricity Use'!I78="",#N/A,'Electricity Use'!I78)</f>
        <v>#N/A</v>
      </c>
      <c r="J65" s="8" t="e">
        <f>IF('Electricity Use'!E78="",#N/A,'Electricity Use'!E78)</f>
        <v>#N/A</v>
      </c>
      <c r="K65" s="64" t="e">
        <f t="shared" si="1"/>
        <v>#N/A</v>
      </c>
      <c r="L65" s="26" t="e">
        <f>IF('Electricity Use'!J78="",#N/A,'Electricity Use'!J78)</f>
        <v>#N/A</v>
      </c>
      <c r="M65" s="67" t="e">
        <f>IF('Electricity Use'!K78="",#N/A,'Electricity Use'!K78)</f>
        <v>#N/A</v>
      </c>
      <c r="N65" s="9" t="e">
        <f>IF('Electricity Use'!L78="",#N/A,'Electricity Use'!L78)</f>
        <v>#N/A</v>
      </c>
      <c r="O65" s="67" t="e">
        <f>IF('Electricity Use'!M78="",#N/A,'Electricity Use'!M78)</f>
        <v>#N/A</v>
      </c>
      <c r="P65" s="8" t="e">
        <f>IF('Electricity Use'!N78="",#N/A,'Electricity Use'!N78)</f>
        <v>#N/A</v>
      </c>
      <c r="Q65" s="10" t="e">
        <f>IF('Electricity Use'!O78="",#N/A,'Electricity Use'!O78)</f>
        <v>#N/A</v>
      </c>
      <c r="R65" s="5" t="e">
        <f>IF('Electricity Use'!P78="",#N/A,'Electricity Use'!P78)</f>
        <v>#N/A</v>
      </c>
      <c r="S65" s="11" t="e">
        <f>IF('Electricity Use'!Q78="",#N/A,'Electricity Use'!Q78)</f>
        <v>#N/A</v>
      </c>
    </row>
    <row r="66" spans="2:19" x14ac:dyDescent="0.25">
      <c r="B66" s="6" t="e">
        <f>IF('Electricity Use'!B79="",#N/A,'Electricity Use'!B79)</f>
        <v>#N/A</v>
      </c>
      <c r="C66" s="7" t="e">
        <f>IF('Electricity Use'!C79="",#N/A,'Electricity Use'!C79)</f>
        <v>#N/A</v>
      </c>
      <c r="D66" s="7" t="e">
        <f>IF('Electricity Use'!D79="",#N/A,'Electricity Use'!D79)</f>
        <v>#N/A</v>
      </c>
      <c r="E66" s="7" t="e">
        <f t="shared" si="0"/>
        <v>#N/A</v>
      </c>
      <c r="F66" s="8" t="e">
        <f>IF('Electricity Use'!F79="",#N/A,'Electricity Use'!F79)</f>
        <v>#N/A</v>
      </c>
      <c r="G66" s="63" t="e">
        <f>IF('Electricity Use'!G79="",#N/A,'Electricity Use'!G79)</f>
        <v>#N/A</v>
      </c>
      <c r="H66" s="5" t="e">
        <f>IF('Electricity Use'!H79="",#N/A,'Electricity Use'!H79)</f>
        <v>#N/A</v>
      </c>
      <c r="I66" s="60" t="e">
        <f>IF('Electricity Use'!I79="",#N/A,'Electricity Use'!I79)</f>
        <v>#N/A</v>
      </c>
      <c r="J66" s="8" t="e">
        <f>IF('Electricity Use'!E79="",#N/A,'Electricity Use'!E79)</f>
        <v>#N/A</v>
      </c>
      <c r="K66" s="64" t="e">
        <f t="shared" si="1"/>
        <v>#N/A</v>
      </c>
      <c r="L66" s="26" t="e">
        <f>IF('Electricity Use'!J79="",#N/A,'Electricity Use'!J79)</f>
        <v>#N/A</v>
      </c>
      <c r="M66" s="67" t="e">
        <f>IF('Electricity Use'!K79="",#N/A,'Electricity Use'!K79)</f>
        <v>#N/A</v>
      </c>
      <c r="N66" s="9" t="e">
        <f>IF('Electricity Use'!L79="",#N/A,'Electricity Use'!L79)</f>
        <v>#N/A</v>
      </c>
      <c r="O66" s="67" t="e">
        <f>IF('Electricity Use'!M79="",#N/A,'Electricity Use'!M79)</f>
        <v>#N/A</v>
      </c>
      <c r="P66" s="8" t="e">
        <f>IF('Electricity Use'!N79="",#N/A,'Electricity Use'!N79)</f>
        <v>#N/A</v>
      </c>
      <c r="Q66" s="10" t="e">
        <f>IF('Electricity Use'!O79="",#N/A,'Electricity Use'!O79)</f>
        <v>#N/A</v>
      </c>
      <c r="R66" s="5" t="e">
        <f>IF('Electricity Use'!P79="",#N/A,'Electricity Use'!P79)</f>
        <v>#N/A</v>
      </c>
      <c r="S66" s="11" t="e">
        <f>IF('Electricity Use'!Q79="",#N/A,'Electricity Use'!Q79)</f>
        <v>#N/A</v>
      </c>
    </row>
    <row r="67" spans="2:19" x14ac:dyDescent="0.25">
      <c r="B67" s="6" t="e">
        <f>IF('Electricity Use'!B80="",#N/A,'Electricity Use'!B80)</f>
        <v>#N/A</v>
      </c>
      <c r="C67" s="7" t="e">
        <f>IF('Electricity Use'!C80="",#N/A,'Electricity Use'!C80)</f>
        <v>#N/A</v>
      </c>
      <c r="D67" s="7" t="e">
        <f>IF('Electricity Use'!D80="",#N/A,'Electricity Use'!D80)</f>
        <v>#N/A</v>
      </c>
      <c r="E67" s="7" t="e">
        <f t="shared" ref="E67:E130" si="2">C67+D67</f>
        <v>#N/A</v>
      </c>
      <c r="F67" s="8" t="e">
        <f>IF('Electricity Use'!F80="",#N/A,'Electricity Use'!F80)</f>
        <v>#N/A</v>
      </c>
      <c r="G67" s="63" t="e">
        <f>IF('Electricity Use'!G80="",#N/A,'Electricity Use'!G80)</f>
        <v>#N/A</v>
      </c>
      <c r="H67" s="5" t="e">
        <f>IF('Electricity Use'!H80="",#N/A,'Electricity Use'!H80)</f>
        <v>#N/A</v>
      </c>
      <c r="I67" s="60" t="e">
        <f>IF('Electricity Use'!I80="",#N/A,'Electricity Use'!I80)</f>
        <v>#N/A</v>
      </c>
      <c r="J67" s="8" t="e">
        <f>IF('Electricity Use'!E80="",#N/A,'Electricity Use'!E80)</f>
        <v>#N/A</v>
      </c>
      <c r="K67" s="64" t="e">
        <f t="shared" ref="K67:K130" si="3">M67-I67</f>
        <v>#N/A</v>
      </c>
      <c r="L67" s="26" t="e">
        <f>IF('Electricity Use'!J80="",#N/A,'Electricity Use'!J80)</f>
        <v>#N/A</v>
      </c>
      <c r="M67" s="67" t="e">
        <f>IF('Electricity Use'!K80="",#N/A,'Electricity Use'!K80)</f>
        <v>#N/A</v>
      </c>
      <c r="N67" s="9" t="e">
        <f>IF('Electricity Use'!L80="",#N/A,'Electricity Use'!L80)</f>
        <v>#N/A</v>
      </c>
      <c r="O67" s="67" t="e">
        <f>IF('Electricity Use'!M80="",#N/A,'Electricity Use'!M80)</f>
        <v>#N/A</v>
      </c>
      <c r="P67" s="8" t="e">
        <f>IF('Electricity Use'!N80="",#N/A,'Electricity Use'!N80)</f>
        <v>#N/A</v>
      </c>
      <c r="Q67" s="10" t="e">
        <f>IF('Electricity Use'!O80="",#N/A,'Electricity Use'!O80)</f>
        <v>#N/A</v>
      </c>
      <c r="R67" s="5" t="e">
        <f>IF('Electricity Use'!P80="",#N/A,'Electricity Use'!P80)</f>
        <v>#N/A</v>
      </c>
      <c r="S67" s="11" t="e">
        <f>IF('Electricity Use'!Q80="",#N/A,'Electricity Use'!Q80)</f>
        <v>#N/A</v>
      </c>
    </row>
    <row r="68" spans="2:19" x14ac:dyDescent="0.25">
      <c r="B68" s="6" t="e">
        <f>IF('Electricity Use'!B81="",#N/A,'Electricity Use'!B81)</f>
        <v>#N/A</v>
      </c>
      <c r="C68" s="7" t="e">
        <f>IF('Electricity Use'!C81="",#N/A,'Electricity Use'!C81)</f>
        <v>#N/A</v>
      </c>
      <c r="D68" s="7" t="e">
        <f>IF('Electricity Use'!D81="",#N/A,'Electricity Use'!D81)</f>
        <v>#N/A</v>
      </c>
      <c r="E68" s="7" t="e">
        <f t="shared" si="2"/>
        <v>#N/A</v>
      </c>
      <c r="F68" s="8" t="e">
        <f>IF('Electricity Use'!F81="",#N/A,'Electricity Use'!F81)</f>
        <v>#N/A</v>
      </c>
      <c r="G68" s="63" t="e">
        <f>IF('Electricity Use'!G81="",#N/A,'Electricity Use'!G81)</f>
        <v>#N/A</v>
      </c>
      <c r="H68" s="5" t="e">
        <f>IF('Electricity Use'!H81="",#N/A,'Electricity Use'!H81)</f>
        <v>#N/A</v>
      </c>
      <c r="I68" s="60" t="e">
        <f>IF('Electricity Use'!I81="",#N/A,'Electricity Use'!I81)</f>
        <v>#N/A</v>
      </c>
      <c r="J68" s="8" t="e">
        <f>IF('Electricity Use'!E81="",#N/A,'Electricity Use'!E81)</f>
        <v>#N/A</v>
      </c>
      <c r="K68" s="64" t="e">
        <f t="shared" si="3"/>
        <v>#N/A</v>
      </c>
      <c r="L68" s="26" t="e">
        <f>IF('Electricity Use'!J81="",#N/A,'Electricity Use'!J81)</f>
        <v>#N/A</v>
      </c>
      <c r="M68" s="67" t="e">
        <f>IF('Electricity Use'!K81="",#N/A,'Electricity Use'!K81)</f>
        <v>#N/A</v>
      </c>
      <c r="N68" s="9" t="e">
        <f>IF('Electricity Use'!L81="",#N/A,'Electricity Use'!L81)</f>
        <v>#N/A</v>
      </c>
      <c r="O68" s="67" t="e">
        <f>IF('Electricity Use'!M81="",#N/A,'Electricity Use'!M81)</f>
        <v>#N/A</v>
      </c>
      <c r="P68" s="8" t="e">
        <f>IF('Electricity Use'!N81="",#N/A,'Electricity Use'!N81)</f>
        <v>#N/A</v>
      </c>
      <c r="Q68" s="10" t="e">
        <f>IF('Electricity Use'!O81="",#N/A,'Electricity Use'!O81)</f>
        <v>#N/A</v>
      </c>
      <c r="R68" s="5" t="e">
        <f>IF('Electricity Use'!P81="",#N/A,'Electricity Use'!P81)</f>
        <v>#N/A</v>
      </c>
      <c r="S68" s="11" t="e">
        <f>IF('Electricity Use'!Q81="",#N/A,'Electricity Use'!Q81)</f>
        <v>#N/A</v>
      </c>
    </row>
    <row r="69" spans="2:19" x14ac:dyDescent="0.25">
      <c r="B69" s="6" t="e">
        <f>IF('Electricity Use'!B82="",#N/A,'Electricity Use'!B82)</f>
        <v>#N/A</v>
      </c>
      <c r="C69" s="7" t="e">
        <f>IF('Electricity Use'!C82="",#N/A,'Electricity Use'!C82)</f>
        <v>#N/A</v>
      </c>
      <c r="D69" s="7" t="e">
        <f>IF('Electricity Use'!D82="",#N/A,'Electricity Use'!D82)</f>
        <v>#N/A</v>
      </c>
      <c r="E69" s="7" t="e">
        <f t="shared" si="2"/>
        <v>#N/A</v>
      </c>
      <c r="F69" s="8" t="e">
        <f>IF('Electricity Use'!F82="",#N/A,'Electricity Use'!F82)</f>
        <v>#N/A</v>
      </c>
      <c r="G69" s="63" t="e">
        <f>IF('Electricity Use'!G82="",#N/A,'Electricity Use'!G82)</f>
        <v>#N/A</v>
      </c>
      <c r="H69" s="5" t="e">
        <f>IF('Electricity Use'!H82="",#N/A,'Electricity Use'!H82)</f>
        <v>#N/A</v>
      </c>
      <c r="I69" s="60" t="e">
        <f>IF('Electricity Use'!I82="",#N/A,'Electricity Use'!I82)</f>
        <v>#N/A</v>
      </c>
      <c r="J69" s="8" t="e">
        <f>IF('Electricity Use'!E82="",#N/A,'Electricity Use'!E82)</f>
        <v>#N/A</v>
      </c>
      <c r="K69" s="64" t="e">
        <f t="shared" si="3"/>
        <v>#N/A</v>
      </c>
      <c r="L69" s="26" t="e">
        <f>IF('Electricity Use'!J82="",#N/A,'Electricity Use'!J82)</f>
        <v>#N/A</v>
      </c>
      <c r="M69" s="67" t="e">
        <f>IF('Electricity Use'!K82="",#N/A,'Electricity Use'!K82)</f>
        <v>#N/A</v>
      </c>
      <c r="N69" s="9" t="e">
        <f>IF('Electricity Use'!L82="",#N/A,'Electricity Use'!L82)</f>
        <v>#N/A</v>
      </c>
      <c r="O69" s="67" t="e">
        <f>IF('Electricity Use'!M82="",#N/A,'Electricity Use'!M82)</f>
        <v>#N/A</v>
      </c>
      <c r="P69" s="8" t="e">
        <f>IF('Electricity Use'!N82="",#N/A,'Electricity Use'!N82)</f>
        <v>#N/A</v>
      </c>
      <c r="Q69" s="10" t="e">
        <f>IF('Electricity Use'!O82="",#N/A,'Electricity Use'!O82)</f>
        <v>#N/A</v>
      </c>
      <c r="R69" s="5" t="e">
        <f>IF('Electricity Use'!P82="",#N/A,'Electricity Use'!P82)</f>
        <v>#N/A</v>
      </c>
      <c r="S69" s="11" t="e">
        <f>IF('Electricity Use'!Q82="",#N/A,'Electricity Use'!Q82)</f>
        <v>#N/A</v>
      </c>
    </row>
    <row r="70" spans="2:19" x14ac:dyDescent="0.25">
      <c r="B70" s="6" t="e">
        <f>IF('Electricity Use'!B83="",#N/A,'Electricity Use'!B83)</f>
        <v>#N/A</v>
      </c>
      <c r="C70" s="7" t="e">
        <f>IF('Electricity Use'!C83="",#N/A,'Electricity Use'!C83)</f>
        <v>#N/A</v>
      </c>
      <c r="D70" s="7" t="e">
        <f>IF('Electricity Use'!D83="",#N/A,'Electricity Use'!D83)</f>
        <v>#N/A</v>
      </c>
      <c r="E70" s="7" t="e">
        <f t="shared" si="2"/>
        <v>#N/A</v>
      </c>
      <c r="F70" s="8" t="e">
        <f>IF('Electricity Use'!F83="",#N/A,'Electricity Use'!F83)</f>
        <v>#N/A</v>
      </c>
      <c r="G70" s="63" t="e">
        <f>IF('Electricity Use'!G83="",#N/A,'Electricity Use'!G83)</f>
        <v>#N/A</v>
      </c>
      <c r="H70" s="5" t="e">
        <f>IF('Electricity Use'!H83="",#N/A,'Electricity Use'!H83)</f>
        <v>#N/A</v>
      </c>
      <c r="I70" s="60" t="e">
        <f>IF('Electricity Use'!I83="",#N/A,'Electricity Use'!I83)</f>
        <v>#N/A</v>
      </c>
      <c r="J70" s="8" t="e">
        <f>IF('Electricity Use'!E83="",#N/A,'Electricity Use'!E83)</f>
        <v>#N/A</v>
      </c>
      <c r="K70" s="64" t="e">
        <f t="shared" si="3"/>
        <v>#N/A</v>
      </c>
      <c r="L70" s="26" t="e">
        <f>IF('Electricity Use'!J83="",#N/A,'Electricity Use'!J83)</f>
        <v>#N/A</v>
      </c>
      <c r="M70" s="67" t="e">
        <f>IF('Electricity Use'!K83="",#N/A,'Electricity Use'!K83)</f>
        <v>#N/A</v>
      </c>
      <c r="N70" s="9" t="e">
        <f>IF('Electricity Use'!L83="",#N/A,'Electricity Use'!L83)</f>
        <v>#N/A</v>
      </c>
      <c r="O70" s="67" t="e">
        <f>IF('Electricity Use'!M83="",#N/A,'Electricity Use'!M83)</f>
        <v>#N/A</v>
      </c>
      <c r="P70" s="8" t="e">
        <f>IF('Electricity Use'!N83="",#N/A,'Electricity Use'!N83)</f>
        <v>#N/A</v>
      </c>
      <c r="Q70" s="10" t="e">
        <f>IF('Electricity Use'!O83="",#N/A,'Electricity Use'!O83)</f>
        <v>#N/A</v>
      </c>
      <c r="R70" s="5" t="e">
        <f>IF('Electricity Use'!P83="",#N/A,'Electricity Use'!P83)</f>
        <v>#N/A</v>
      </c>
      <c r="S70" s="11" t="e">
        <f>IF('Electricity Use'!Q83="",#N/A,'Electricity Use'!Q83)</f>
        <v>#N/A</v>
      </c>
    </row>
    <row r="71" spans="2:19" x14ac:dyDescent="0.25">
      <c r="B71" s="6" t="e">
        <f>IF('Electricity Use'!B84="",#N/A,'Electricity Use'!B84)</f>
        <v>#N/A</v>
      </c>
      <c r="C71" s="7" t="e">
        <f>IF('Electricity Use'!C84="",#N/A,'Electricity Use'!C84)</f>
        <v>#N/A</v>
      </c>
      <c r="D71" s="7" t="e">
        <f>IF('Electricity Use'!D84="",#N/A,'Electricity Use'!D84)</f>
        <v>#N/A</v>
      </c>
      <c r="E71" s="7" t="e">
        <f t="shared" si="2"/>
        <v>#N/A</v>
      </c>
      <c r="F71" s="8" t="e">
        <f>IF('Electricity Use'!F84="",#N/A,'Electricity Use'!F84)</f>
        <v>#N/A</v>
      </c>
      <c r="G71" s="63" t="e">
        <f>IF('Electricity Use'!G84="",#N/A,'Electricity Use'!G84)</f>
        <v>#N/A</v>
      </c>
      <c r="H71" s="5" t="e">
        <f>IF('Electricity Use'!H84="",#N/A,'Electricity Use'!H84)</f>
        <v>#N/A</v>
      </c>
      <c r="I71" s="60" t="e">
        <f>IF('Electricity Use'!I84="",#N/A,'Electricity Use'!I84)</f>
        <v>#N/A</v>
      </c>
      <c r="J71" s="8" t="e">
        <f>IF('Electricity Use'!E84="",#N/A,'Electricity Use'!E84)</f>
        <v>#N/A</v>
      </c>
      <c r="K71" s="64" t="e">
        <f t="shared" si="3"/>
        <v>#N/A</v>
      </c>
      <c r="L71" s="26" t="e">
        <f>IF('Electricity Use'!J84="",#N/A,'Electricity Use'!J84)</f>
        <v>#N/A</v>
      </c>
      <c r="M71" s="67" t="e">
        <f>IF('Electricity Use'!K84="",#N/A,'Electricity Use'!K84)</f>
        <v>#N/A</v>
      </c>
      <c r="N71" s="9" t="e">
        <f>IF('Electricity Use'!L84="",#N/A,'Electricity Use'!L84)</f>
        <v>#N/A</v>
      </c>
      <c r="O71" s="67" t="e">
        <f>IF('Electricity Use'!M84="",#N/A,'Electricity Use'!M84)</f>
        <v>#N/A</v>
      </c>
      <c r="P71" s="8" t="e">
        <f>IF('Electricity Use'!N84="",#N/A,'Electricity Use'!N84)</f>
        <v>#N/A</v>
      </c>
      <c r="Q71" s="10" t="e">
        <f>IF('Electricity Use'!O84="",#N/A,'Electricity Use'!O84)</f>
        <v>#N/A</v>
      </c>
      <c r="R71" s="5" t="e">
        <f>IF('Electricity Use'!P84="",#N/A,'Electricity Use'!P84)</f>
        <v>#N/A</v>
      </c>
      <c r="S71" s="11" t="e">
        <f>IF('Electricity Use'!Q84="",#N/A,'Electricity Use'!Q84)</f>
        <v>#N/A</v>
      </c>
    </row>
    <row r="72" spans="2:19" x14ac:dyDescent="0.25">
      <c r="B72" s="6" t="e">
        <f>IF('Electricity Use'!B85="",#N/A,'Electricity Use'!B85)</f>
        <v>#N/A</v>
      </c>
      <c r="C72" s="7" t="e">
        <f>IF('Electricity Use'!C85="",#N/A,'Electricity Use'!C85)</f>
        <v>#N/A</v>
      </c>
      <c r="D72" s="7" t="e">
        <f>IF('Electricity Use'!D85="",#N/A,'Electricity Use'!D85)</f>
        <v>#N/A</v>
      </c>
      <c r="E72" s="7" t="e">
        <f t="shared" si="2"/>
        <v>#N/A</v>
      </c>
      <c r="F72" s="8" t="e">
        <f>IF('Electricity Use'!F85="",#N/A,'Electricity Use'!F85)</f>
        <v>#N/A</v>
      </c>
      <c r="G72" s="63" t="e">
        <f>IF('Electricity Use'!G85="",#N/A,'Electricity Use'!G85)</f>
        <v>#N/A</v>
      </c>
      <c r="H72" s="5" t="e">
        <f>IF('Electricity Use'!H85="",#N/A,'Electricity Use'!H85)</f>
        <v>#N/A</v>
      </c>
      <c r="I72" s="60" t="e">
        <f>IF('Electricity Use'!I85="",#N/A,'Electricity Use'!I85)</f>
        <v>#N/A</v>
      </c>
      <c r="J72" s="8" t="e">
        <f>IF('Electricity Use'!E85="",#N/A,'Electricity Use'!E85)</f>
        <v>#N/A</v>
      </c>
      <c r="K72" s="64" t="e">
        <f t="shared" si="3"/>
        <v>#N/A</v>
      </c>
      <c r="L72" s="26" t="e">
        <f>IF('Electricity Use'!J85="",#N/A,'Electricity Use'!J85)</f>
        <v>#N/A</v>
      </c>
      <c r="M72" s="67" t="e">
        <f>IF('Electricity Use'!K85="",#N/A,'Electricity Use'!K85)</f>
        <v>#N/A</v>
      </c>
      <c r="N72" s="9" t="e">
        <f>IF('Electricity Use'!L85="",#N/A,'Electricity Use'!L85)</f>
        <v>#N/A</v>
      </c>
      <c r="O72" s="67" t="e">
        <f>IF('Electricity Use'!M85="",#N/A,'Electricity Use'!M85)</f>
        <v>#N/A</v>
      </c>
      <c r="P72" s="8" t="e">
        <f>IF('Electricity Use'!N85="",#N/A,'Electricity Use'!N85)</f>
        <v>#N/A</v>
      </c>
      <c r="Q72" s="10" t="e">
        <f>IF('Electricity Use'!O85="",#N/A,'Electricity Use'!O85)</f>
        <v>#N/A</v>
      </c>
      <c r="R72" s="5" t="e">
        <f>IF('Electricity Use'!P85="",#N/A,'Electricity Use'!P85)</f>
        <v>#N/A</v>
      </c>
      <c r="S72" s="11" t="e">
        <f>IF('Electricity Use'!Q85="",#N/A,'Electricity Use'!Q85)</f>
        <v>#N/A</v>
      </c>
    </row>
    <row r="73" spans="2:19" x14ac:dyDescent="0.25">
      <c r="B73" s="6" t="e">
        <f>IF('Electricity Use'!B86="",#N/A,'Electricity Use'!B86)</f>
        <v>#N/A</v>
      </c>
      <c r="C73" s="7" t="e">
        <f>IF('Electricity Use'!C86="",#N/A,'Electricity Use'!C86)</f>
        <v>#N/A</v>
      </c>
      <c r="D73" s="7" t="e">
        <f>IF('Electricity Use'!D86="",#N/A,'Electricity Use'!D86)</f>
        <v>#N/A</v>
      </c>
      <c r="E73" s="7" t="e">
        <f t="shared" si="2"/>
        <v>#N/A</v>
      </c>
      <c r="F73" s="8" t="e">
        <f>IF('Electricity Use'!F86="",#N/A,'Electricity Use'!F86)</f>
        <v>#N/A</v>
      </c>
      <c r="G73" s="63" t="e">
        <f>IF('Electricity Use'!G86="",#N/A,'Electricity Use'!G86)</f>
        <v>#N/A</v>
      </c>
      <c r="H73" s="5" t="e">
        <f>IF('Electricity Use'!H86="",#N/A,'Electricity Use'!H86)</f>
        <v>#N/A</v>
      </c>
      <c r="I73" s="60" t="e">
        <f>IF('Electricity Use'!I86="",#N/A,'Electricity Use'!I86)</f>
        <v>#N/A</v>
      </c>
      <c r="J73" s="8" t="e">
        <f>IF('Electricity Use'!E86="",#N/A,'Electricity Use'!E86)</f>
        <v>#N/A</v>
      </c>
      <c r="K73" s="64" t="e">
        <f t="shared" si="3"/>
        <v>#N/A</v>
      </c>
      <c r="L73" s="26" t="e">
        <f>IF('Electricity Use'!J86="",#N/A,'Electricity Use'!J86)</f>
        <v>#N/A</v>
      </c>
      <c r="M73" s="67" t="e">
        <f>IF('Electricity Use'!K86="",#N/A,'Electricity Use'!K86)</f>
        <v>#N/A</v>
      </c>
      <c r="N73" s="9" t="e">
        <f>IF('Electricity Use'!L86="",#N/A,'Electricity Use'!L86)</f>
        <v>#N/A</v>
      </c>
      <c r="O73" s="67" t="e">
        <f>IF('Electricity Use'!M86="",#N/A,'Electricity Use'!M86)</f>
        <v>#N/A</v>
      </c>
      <c r="P73" s="8" t="e">
        <f>IF('Electricity Use'!N86="",#N/A,'Electricity Use'!N86)</f>
        <v>#N/A</v>
      </c>
      <c r="Q73" s="10" t="e">
        <f>IF('Electricity Use'!O86="",#N/A,'Electricity Use'!O86)</f>
        <v>#N/A</v>
      </c>
      <c r="R73" s="5" t="e">
        <f>IF('Electricity Use'!P86="",#N/A,'Electricity Use'!P86)</f>
        <v>#N/A</v>
      </c>
      <c r="S73" s="11" t="e">
        <f>IF('Electricity Use'!Q86="",#N/A,'Electricity Use'!Q86)</f>
        <v>#N/A</v>
      </c>
    </row>
    <row r="74" spans="2:19" x14ac:dyDescent="0.25">
      <c r="B74" s="6" t="e">
        <f>IF('Electricity Use'!B87="",#N/A,'Electricity Use'!B87)</f>
        <v>#N/A</v>
      </c>
      <c r="C74" s="7" t="e">
        <f>IF('Electricity Use'!C87="",#N/A,'Electricity Use'!C87)</f>
        <v>#N/A</v>
      </c>
      <c r="D74" s="7" t="e">
        <f>IF('Electricity Use'!D87="",#N/A,'Electricity Use'!D87)</f>
        <v>#N/A</v>
      </c>
      <c r="E74" s="7" t="e">
        <f t="shared" si="2"/>
        <v>#N/A</v>
      </c>
      <c r="F74" s="8" t="e">
        <f>IF('Electricity Use'!F87="",#N/A,'Electricity Use'!F87)</f>
        <v>#N/A</v>
      </c>
      <c r="G74" s="63" t="e">
        <f>IF('Electricity Use'!G87="",#N/A,'Electricity Use'!G87)</f>
        <v>#N/A</v>
      </c>
      <c r="H74" s="5" t="e">
        <f>IF('Electricity Use'!H87="",#N/A,'Electricity Use'!H87)</f>
        <v>#N/A</v>
      </c>
      <c r="I74" s="60" t="e">
        <f>IF('Electricity Use'!I87="",#N/A,'Electricity Use'!I87)</f>
        <v>#N/A</v>
      </c>
      <c r="J74" s="8" t="e">
        <f>IF('Electricity Use'!E87="",#N/A,'Electricity Use'!E87)</f>
        <v>#N/A</v>
      </c>
      <c r="K74" s="64" t="e">
        <f t="shared" si="3"/>
        <v>#N/A</v>
      </c>
      <c r="L74" s="26" t="e">
        <f>IF('Electricity Use'!J87="",#N/A,'Electricity Use'!J87)</f>
        <v>#N/A</v>
      </c>
      <c r="M74" s="67" t="e">
        <f>IF('Electricity Use'!K87="",#N/A,'Electricity Use'!K87)</f>
        <v>#N/A</v>
      </c>
      <c r="N74" s="9" t="e">
        <f>IF('Electricity Use'!L87="",#N/A,'Electricity Use'!L87)</f>
        <v>#N/A</v>
      </c>
      <c r="O74" s="67" t="e">
        <f>IF('Electricity Use'!M87="",#N/A,'Electricity Use'!M87)</f>
        <v>#N/A</v>
      </c>
      <c r="P74" s="8" t="e">
        <f>IF('Electricity Use'!N87="",#N/A,'Electricity Use'!N87)</f>
        <v>#N/A</v>
      </c>
      <c r="Q74" s="10" t="e">
        <f>IF('Electricity Use'!O87="",#N/A,'Electricity Use'!O87)</f>
        <v>#N/A</v>
      </c>
      <c r="R74" s="5" t="e">
        <f>IF('Electricity Use'!P87="",#N/A,'Electricity Use'!P87)</f>
        <v>#N/A</v>
      </c>
      <c r="S74" s="11" t="e">
        <f>IF('Electricity Use'!Q87="",#N/A,'Electricity Use'!Q87)</f>
        <v>#N/A</v>
      </c>
    </row>
    <row r="75" spans="2:19" x14ac:dyDescent="0.25">
      <c r="B75" s="6" t="e">
        <f>IF('Electricity Use'!B88="",#N/A,'Electricity Use'!B88)</f>
        <v>#N/A</v>
      </c>
      <c r="C75" s="7" t="e">
        <f>IF('Electricity Use'!C88="",#N/A,'Electricity Use'!C88)</f>
        <v>#N/A</v>
      </c>
      <c r="D75" s="7" t="e">
        <f>IF('Electricity Use'!D88="",#N/A,'Electricity Use'!D88)</f>
        <v>#N/A</v>
      </c>
      <c r="E75" s="7" t="e">
        <f t="shared" si="2"/>
        <v>#N/A</v>
      </c>
      <c r="F75" s="8" t="e">
        <f>IF('Electricity Use'!F88="",#N/A,'Electricity Use'!F88)</f>
        <v>#N/A</v>
      </c>
      <c r="G75" s="63" t="e">
        <f>IF('Electricity Use'!G88="",#N/A,'Electricity Use'!G88)</f>
        <v>#N/A</v>
      </c>
      <c r="H75" s="5" t="e">
        <f>IF('Electricity Use'!H88="",#N/A,'Electricity Use'!H88)</f>
        <v>#N/A</v>
      </c>
      <c r="I75" s="60" t="e">
        <f>IF('Electricity Use'!I88="",#N/A,'Electricity Use'!I88)</f>
        <v>#N/A</v>
      </c>
      <c r="J75" s="8" t="e">
        <f>IF('Electricity Use'!E88="",#N/A,'Electricity Use'!E88)</f>
        <v>#N/A</v>
      </c>
      <c r="K75" s="64" t="e">
        <f t="shared" si="3"/>
        <v>#N/A</v>
      </c>
      <c r="L75" s="26" t="e">
        <f>IF('Electricity Use'!J88="",#N/A,'Electricity Use'!J88)</f>
        <v>#N/A</v>
      </c>
      <c r="M75" s="67" t="e">
        <f>IF('Electricity Use'!K88="",#N/A,'Electricity Use'!K88)</f>
        <v>#N/A</v>
      </c>
      <c r="N75" s="9" t="e">
        <f>IF('Electricity Use'!L88="",#N/A,'Electricity Use'!L88)</f>
        <v>#N/A</v>
      </c>
      <c r="O75" s="67" t="e">
        <f>IF('Electricity Use'!M88="",#N/A,'Electricity Use'!M88)</f>
        <v>#N/A</v>
      </c>
      <c r="P75" s="8" t="e">
        <f>IF('Electricity Use'!N88="",#N/A,'Electricity Use'!N88)</f>
        <v>#N/A</v>
      </c>
      <c r="Q75" s="10" t="e">
        <f>IF('Electricity Use'!O88="",#N/A,'Electricity Use'!O88)</f>
        <v>#N/A</v>
      </c>
      <c r="R75" s="5" t="e">
        <f>IF('Electricity Use'!P88="",#N/A,'Electricity Use'!P88)</f>
        <v>#N/A</v>
      </c>
      <c r="S75" s="11" t="e">
        <f>IF('Electricity Use'!Q88="",#N/A,'Electricity Use'!Q88)</f>
        <v>#N/A</v>
      </c>
    </row>
    <row r="76" spans="2:19" x14ac:dyDescent="0.25">
      <c r="B76" s="6" t="e">
        <f>IF('Electricity Use'!B89="",#N/A,'Electricity Use'!B89)</f>
        <v>#N/A</v>
      </c>
      <c r="C76" s="7" t="e">
        <f>IF('Electricity Use'!C89="",#N/A,'Electricity Use'!C89)</f>
        <v>#N/A</v>
      </c>
      <c r="D76" s="7" t="e">
        <f>IF('Electricity Use'!D89="",#N/A,'Electricity Use'!D89)</f>
        <v>#N/A</v>
      </c>
      <c r="E76" s="7" t="e">
        <f t="shared" si="2"/>
        <v>#N/A</v>
      </c>
      <c r="F76" s="8" t="e">
        <f>IF('Electricity Use'!F89="",#N/A,'Electricity Use'!F89)</f>
        <v>#N/A</v>
      </c>
      <c r="G76" s="63" t="e">
        <f>IF('Electricity Use'!G89="",#N/A,'Electricity Use'!G89)</f>
        <v>#N/A</v>
      </c>
      <c r="H76" s="5" t="e">
        <f>IF('Electricity Use'!H89="",#N/A,'Electricity Use'!H89)</f>
        <v>#N/A</v>
      </c>
      <c r="I76" s="60" t="e">
        <f>IF('Electricity Use'!I89="",#N/A,'Electricity Use'!I89)</f>
        <v>#N/A</v>
      </c>
      <c r="J76" s="8" t="e">
        <f>IF('Electricity Use'!E89="",#N/A,'Electricity Use'!E89)</f>
        <v>#N/A</v>
      </c>
      <c r="K76" s="64" t="e">
        <f t="shared" si="3"/>
        <v>#N/A</v>
      </c>
      <c r="L76" s="26" t="e">
        <f>IF('Electricity Use'!J89="",#N/A,'Electricity Use'!J89)</f>
        <v>#N/A</v>
      </c>
      <c r="M76" s="67" t="e">
        <f>IF('Electricity Use'!K89="",#N/A,'Electricity Use'!K89)</f>
        <v>#N/A</v>
      </c>
      <c r="N76" s="9" t="e">
        <f>IF('Electricity Use'!L89="",#N/A,'Electricity Use'!L89)</f>
        <v>#N/A</v>
      </c>
      <c r="O76" s="67" t="e">
        <f>IF('Electricity Use'!M89="",#N/A,'Electricity Use'!M89)</f>
        <v>#N/A</v>
      </c>
      <c r="P76" s="8" t="e">
        <f>IF('Electricity Use'!N89="",#N/A,'Electricity Use'!N89)</f>
        <v>#N/A</v>
      </c>
      <c r="Q76" s="10" t="e">
        <f>IF('Electricity Use'!O89="",#N/A,'Electricity Use'!O89)</f>
        <v>#N/A</v>
      </c>
      <c r="R76" s="5" t="e">
        <f>IF('Electricity Use'!P89="",#N/A,'Electricity Use'!P89)</f>
        <v>#N/A</v>
      </c>
      <c r="S76" s="11" t="e">
        <f>IF('Electricity Use'!Q89="",#N/A,'Electricity Use'!Q89)</f>
        <v>#N/A</v>
      </c>
    </row>
    <row r="77" spans="2:19" x14ac:dyDescent="0.25">
      <c r="B77" s="6" t="e">
        <f>IF('Electricity Use'!B90="",#N/A,'Electricity Use'!B90)</f>
        <v>#N/A</v>
      </c>
      <c r="C77" s="7" t="e">
        <f>IF('Electricity Use'!C90="",#N/A,'Electricity Use'!C90)</f>
        <v>#N/A</v>
      </c>
      <c r="D77" s="7" t="e">
        <f>IF('Electricity Use'!D90="",#N/A,'Electricity Use'!D90)</f>
        <v>#N/A</v>
      </c>
      <c r="E77" s="7" t="e">
        <f t="shared" si="2"/>
        <v>#N/A</v>
      </c>
      <c r="F77" s="8" t="e">
        <f>IF('Electricity Use'!F90="",#N/A,'Electricity Use'!F90)</f>
        <v>#N/A</v>
      </c>
      <c r="G77" s="63" t="e">
        <f>IF('Electricity Use'!G90="",#N/A,'Electricity Use'!G90)</f>
        <v>#N/A</v>
      </c>
      <c r="H77" s="5" t="e">
        <f>IF('Electricity Use'!H90="",#N/A,'Electricity Use'!H90)</f>
        <v>#N/A</v>
      </c>
      <c r="I77" s="60" t="e">
        <f>IF('Electricity Use'!I90="",#N/A,'Electricity Use'!I90)</f>
        <v>#N/A</v>
      </c>
      <c r="J77" s="8" t="e">
        <f>IF('Electricity Use'!E90="",#N/A,'Electricity Use'!E90)</f>
        <v>#N/A</v>
      </c>
      <c r="K77" s="64" t="e">
        <f t="shared" si="3"/>
        <v>#N/A</v>
      </c>
      <c r="L77" s="26" t="e">
        <f>IF('Electricity Use'!J90="",#N/A,'Electricity Use'!J90)</f>
        <v>#N/A</v>
      </c>
      <c r="M77" s="67" t="e">
        <f>IF('Electricity Use'!K90="",#N/A,'Electricity Use'!K90)</f>
        <v>#N/A</v>
      </c>
      <c r="N77" s="9" t="e">
        <f>IF('Electricity Use'!L90="",#N/A,'Electricity Use'!L90)</f>
        <v>#N/A</v>
      </c>
      <c r="O77" s="67" t="e">
        <f>IF('Electricity Use'!M90="",#N/A,'Electricity Use'!M90)</f>
        <v>#N/A</v>
      </c>
      <c r="P77" s="8" t="e">
        <f>IF('Electricity Use'!N90="",#N/A,'Electricity Use'!N90)</f>
        <v>#N/A</v>
      </c>
      <c r="Q77" s="10" t="e">
        <f>IF('Electricity Use'!O90="",#N/A,'Electricity Use'!O90)</f>
        <v>#N/A</v>
      </c>
      <c r="R77" s="5" t="e">
        <f>IF('Electricity Use'!P90="",#N/A,'Electricity Use'!P90)</f>
        <v>#N/A</v>
      </c>
      <c r="S77" s="11" t="e">
        <f>IF('Electricity Use'!Q90="",#N/A,'Electricity Use'!Q90)</f>
        <v>#N/A</v>
      </c>
    </row>
    <row r="78" spans="2:19" x14ac:dyDescent="0.25">
      <c r="B78" s="6" t="e">
        <f>IF('Electricity Use'!B91="",#N/A,'Electricity Use'!B91)</f>
        <v>#N/A</v>
      </c>
      <c r="C78" s="7" t="e">
        <f>IF('Electricity Use'!C91="",#N/A,'Electricity Use'!C91)</f>
        <v>#N/A</v>
      </c>
      <c r="D78" s="7" t="e">
        <f>IF('Electricity Use'!D91="",#N/A,'Electricity Use'!D91)</f>
        <v>#N/A</v>
      </c>
      <c r="E78" s="7" t="e">
        <f t="shared" si="2"/>
        <v>#N/A</v>
      </c>
      <c r="F78" s="8" t="e">
        <f>IF('Electricity Use'!F91="",#N/A,'Electricity Use'!F91)</f>
        <v>#N/A</v>
      </c>
      <c r="G78" s="63" t="e">
        <f>IF('Electricity Use'!G91="",#N/A,'Electricity Use'!G91)</f>
        <v>#N/A</v>
      </c>
      <c r="H78" s="5" t="e">
        <f>IF('Electricity Use'!H91="",#N/A,'Electricity Use'!H91)</f>
        <v>#N/A</v>
      </c>
      <c r="I78" s="60" t="e">
        <f>IF('Electricity Use'!I91="",#N/A,'Electricity Use'!I91)</f>
        <v>#N/A</v>
      </c>
      <c r="J78" s="8" t="e">
        <f>IF('Electricity Use'!E91="",#N/A,'Electricity Use'!E91)</f>
        <v>#N/A</v>
      </c>
      <c r="K78" s="64" t="e">
        <f t="shared" si="3"/>
        <v>#N/A</v>
      </c>
      <c r="L78" s="26" t="e">
        <f>IF('Electricity Use'!J91="",#N/A,'Electricity Use'!J91)</f>
        <v>#N/A</v>
      </c>
      <c r="M78" s="67" t="e">
        <f>IF('Electricity Use'!K91="",#N/A,'Electricity Use'!K91)</f>
        <v>#N/A</v>
      </c>
      <c r="N78" s="9" t="e">
        <f>IF('Electricity Use'!L91="",#N/A,'Electricity Use'!L91)</f>
        <v>#N/A</v>
      </c>
      <c r="O78" s="67" t="e">
        <f>IF('Electricity Use'!M91="",#N/A,'Electricity Use'!M91)</f>
        <v>#N/A</v>
      </c>
      <c r="P78" s="8" t="e">
        <f>IF('Electricity Use'!N91="",#N/A,'Electricity Use'!N91)</f>
        <v>#N/A</v>
      </c>
      <c r="Q78" s="10" t="e">
        <f>IF('Electricity Use'!O91="",#N/A,'Electricity Use'!O91)</f>
        <v>#N/A</v>
      </c>
      <c r="R78" s="5" t="e">
        <f>IF('Electricity Use'!P91="",#N/A,'Electricity Use'!P91)</f>
        <v>#N/A</v>
      </c>
      <c r="S78" s="11" t="e">
        <f>IF('Electricity Use'!Q91="",#N/A,'Electricity Use'!Q91)</f>
        <v>#N/A</v>
      </c>
    </row>
    <row r="79" spans="2:19" x14ac:dyDescent="0.25">
      <c r="B79" s="6" t="e">
        <f>IF('Electricity Use'!B92="",#N/A,'Electricity Use'!B92)</f>
        <v>#N/A</v>
      </c>
      <c r="C79" s="7" t="e">
        <f>IF('Electricity Use'!C92="",#N/A,'Electricity Use'!C92)</f>
        <v>#N/A</v>
      </c>
      <c r="D79" s="7" t="e">
        <f>IF('Electricity Use'!D92="",#N/A,'Electricity Use'!D92)</f>
        <v>#N/A</v>
      </c>
      <c r="E79" s="7" t="e">
        <f t="shared" si="2"/>
        <v>#N/A</v>
      </c>
      <c r="F79" s="8" t="e">
        <f>IF('Electricity Use'!F92="",#N/A,'Electricity Use'!F92)</f>
        <v>#N/A</v>
      </c>
      <c r="G79" s="63" t="e">
        <f>IF('Electricity Use'!G92="",#N/A,'Electricity Use'!G92)</f>
        <v>#N/A</v>
      </c>
      <c r="H79" s="5" t="e">
        <f>IF('Electricity Use'!H92="",#N/A,'Electricity Use'!H92)</f>
        <v>#N/A</v>
      </c>
      <c r="I79" s="60" t="e">
        <f>IF('Electricity Use'!I92="",#N/A,'Electricity Use'!I92)</f>
        <v>#N/A</v>
      </c>
      <c r="J79" s="8" t="e">
        <f>IF('Electricity Use'!E92="",#N/A,'Electricity Use'!E92)</f>
        <v>#N/A</v>
      </c>
      <c r="K79" s="64" t="e">
        <f t="shared" si="3"/>
        <v>#N/A</v>
      </c>
      <c r="L79" s="26" t="e">
        <f>IF('Electricity Use'!J92="",#N/A,'Electricity Use'!J92)</f>
        <v>#N/A</v>
      </c>
      <c r="M79" s="67" t="e">
        <f>IF('Electricity Use'!K92="",#N/A,'Electricity Use'!K92)</f>
        <v>#N/A</v>
      </c>
      <c r="N79" s="9" t="e">
        <f>IF('Electricity Use'!L92="",#N/A,'Electricity Use'!L92)</f>
        <v>#N/A</v>
      </c>
      <c r="O79" s="67" t="e">
        <f>IF('Electricity Use'!M92="",#N/A,'Electricity Use'!M92)</f>
        <v>#N/A</v>
      </c>
      <c r="P79" s="8" t="e">
        <f>IF('Electricity Use'!N92="",#N/A,'Electricity Use'!N92)</f>
        <v>#N/A</v>
      </c>
      <c r="Q79" s="10" t="e">
        <f>IF('Electricity Use'!O92="",#N/A,'Electricity Use'!O92)</f>
        <v>#N/A</v>
      </c>
      <c r="R79" s="5" t="e">
        <f>IF('Electricity Use'!P92="",#N/A,'Electricity Use'!P92)</f>
        <v>#N/A</v>
      </c>
      <c r="S79" s="11" t="e">
        <f>IF('Electricity Use'!Q92="",#N/A,'Electricity Use'!Q92)</f>
        <v>#N/A</v>
      </c>
    </row>
    <row r="80" spans="2:19" x14ac:dyDescent="0.25">
      <c r="B80" s="6" t="e">
        <f>IF('Electricity Use'!B93="",#N/A,'Electricity Use'!B93)</f>
        <v>#N/A</v>
      </c>
      <c r="C80" s="7" t="e">
        <f>IF('Electricity Use'!C93="",#N/A,'Electricity Use'!C93)</f>
        <v>#N/A</v>
      </c>
      <c r="D80" s="7" t="e">
        <f>IF('Electricity Use'!D93="",#N/A,'Electricity Use'!D93)</f>
        <v>#N/A</v>
      </c>
      <c r="E80" s="7" t="e">
        <f t="shared" si="2"/>
        <v>#N/A</v>
      </c>
      <c r="F80" s="8" t="e">
        <f>IF('Electricity Use'!F93="",#N/A,'Electricity Use'!F93)</f>
        <v>#N/A</v>
      </c>
      <c r="G80" s="63" t="e">
        <f>IF('Electricity Use'!G93="",#N/A,'Electricity Use'!G93)</f>
        <v>#N/A</v>
      </c>
      <c r="H80" s="5" t="e">
        <f>IF('Electricity Use'!H93="",#N/A,'Electricity Use'!H93)</f>
        <v>#N/A</v>
      </c>
      <c r="I80" s="60" t="e">
        <f>IF('Electricity Use'!I93="",#N/A,'Electricity Use'!I93)</f>
        <v>#N/A</v>
      </c>
      <c r="J80" s="8" t="e">
        <f>IF('Electricity Use'!E93="",#N/A,'Electricity Use'!E93)</f>
        <v>#N/A</v>
      </c>
      <c r="K80" s="64" t="e">
        <f t="shared" si="3"/>
        <v>#N/A</v>
      </c>
      <c r="L80" s="26" t="e">
        <f>IF('Electricity Use'!J93="",#N/A,'Electricity Use'!J93)</f>
        <v>#N/A</v>
      </c>
      <c r="M80" s="67" t="e">
        <f>IF('Electricity Use'!K93="",#N/A,'Electricity Use'!K93)</f>
        <v>#N/A</v>
      </c>
      <c r="N80" s="9" t="e">
        <f>IF('Electricity Use'!L93="",#N/A,'Electricity Use'!L93)</f>
        <v>#N/A</v>
      </c>
      <c r="O80" s="67" t="e">
        <f>IF('Electricity Use'!M93="",#N/A,'Electricity Use'!M93)</f>
        <v>#N/A</v>
      </c>
      <c r="P80" s="8" t="e">
        <f>IF('Electricity Use'!N93="",#N/A,'Electricity Use'!N93)</f>
        <v>#N/A</v>
      </c>
      <c r="Q80" s="10" t="e">
        <f>IF('Electricity Use'!O93="",#N/A,'Electricity Use'!O93)</f>
        <v>#N/A</v>
      </c>
      <c r="R80" s="5" t="e">
        <f>IF('Electricity Use'!P93="",#N/A,'Electricity Use'!P93)</f>
        <v>#N/A</v>
      </c>
      <c r="S80" s="11" t="e">
        <f>IF('Electricity Use'!Q93="",#N/A,'Electricity Use'!Q93)</f>
        <v>#N/A</v>
      </c>
    </row>
    <row r="81" spans="2:19" x14ac:dyDescent="0.25">
      <c r="B81" s="6" t="e">
        <f>IF('Electricity Use'!B94="",#N/A,'Electricity Use'!B94)</f>
        <v>#N/A</v>
      </c>
      <c r="C81" s="7" t="e">
        <f>IF('Electricity Use'!C94="",#N/A,'Electricity Use'!C94)</f>
        <v>#N/A</v>
      </c>
      <c r="D81" s="7" t="e">
        <f>IF('Electricity Use'!D94="",#N/A,'Electricity Use'!D94)</f>
        <v>#N/A</v>
      </c>
      <c r="E81" s="7" t="e">
        <f t="shared" si="2"/>
        <v>#N/A</v>
      </c>
      <c r="F81" s="8" t="e">
        <f>IF('Electricity Use'!F94="",#N/A,'Electricity Use'!F94)</f>
        <v>#N/A</v>
      </c>
      <c r="G81" s="63" t="e">
        <f>IF('Electricity Use'!G94="",#N/A,'Electricity Use'!G94)</f>
        <v>#N/A</v>
      </c>
      <c r="H81" s="5" t="e">
        <f>IF('Electricity Use'!H94="",#N/A,'Electricity Use'!H94)</f>
        <v>#N/A</v>
      </c>
      <c r="I81" s="60" t="e">
        <f>IF('Electricity Use'!I94="",#N/A,'Electricity Use'!I94)</f>
        <v>#N/A</v>
      </c>
      <c r="J81" s="8" t="e">
        <f>IF('Electricity Use'!E94="",#N/A,'Electricity Use'!E94)</f>
        <v>#N/A</v>
      </c>
      <c r="K81" s="64" t="e">
        <f t="shared" si="3"/>
        <v>#N/A</v>
      </c>
      <c r="L81" s="26" t="e">
        <f>IF('Electricity Use'!J94="",#N/A,'Electricity Use'!J94)</f>
        <v>#N/A</v>
      </c>
      <c r="M81" s="67" t="e">
        <f>IF('Electricity Use'!K94="",#N/A,'Electricity Use'!K94)</f>
        <v>#N/A</v>
      </c>
      <c r="N81" s="9" t="e">
        <f>IF('Electricity Use'!L94="",#N/A,'Electricity Use'!L94)</f>
        <v>#N/A</v>
      </c>
      <c r="O81" s="67" t="e">
        <f>IF('Electricity Use'!M94="",#N/A,'Electricity Use'!M94)</f>
        <v>#N/A</v>
      </c>
      <c r="P81" s="8" t="e">
        <f>IF('Electricity Use'!N94="",#N/A,'Electricity Use'!N94)</f>
        <v>#N/A</v>
      </c>
      <c r="Q81" s="10" t="e">
        <f>IF('Electricity Use'!O94="",#N/A,'Electricity Use'!O94)</f>
        <v>#N/A</v>
      </c>
      <c r="R81" s="5" t="e">
        <f>IF('Electricity Use'!P94="",#N/A,'Electricity Use'!P94)</f>
        <v>#N/A</v>
      </c>
      <c r="S81" s="11" t="e">
        <f>IF('Electricity Use'!Q94="",#N/A,'Electricity Use'!Q94)</f>
        <v>#N/A</v>
      </c>
    </row>
    <row r="82" spans="2:19" x14ac:dyDescent="0.25">
      <c r="B82" s="6" t="e">
        <f>IF('Electricity Use'!B95="",#N/A,'Electricity Use'!B95)</f>
        <v>#N/A</v>
      </c>
      <c r="C82" s="7" t="e">
        <f>IF('Electricity Use'!C95="",#N/A,'Electricity Use'!C95)</f>
        <v>#N/A</v>
      </c>
      <c r="D82" s="7" t="e">
        <f>IF('Electricity Use'!D95="",#N/A,'Electricity Use'!D95)</f>
        <v>#N/A</v>
      </c>
      <c r="E82" s="7" t="e">
        <f t="shared" si="2"/>
        <v>#N/A</v>
      </c>
      <c r="F82" s="8" t="e">
        <f>IF('Electricity Use'!F95="",#N/A,'Electricity Use'!F95)</f>
        <v>#N/A</v>
      </c>
      <c r="G82" s="63" t="e">
        <f>IF('Electricity Use'!G95="",#N/A,'Electricity Use'!G95)</f>
        <v>#N/A</v>
      </c>
      <c r="H82" s="5" t="e">
        <f>IF('Electricity Use'!H95="",#N/A,'Electricity Use'!H95)</f>
        <v>#N/A</v>
      </c>
      <c r="I82" s="60" t="e">
        <f>IF('Electricity Use'!I95="",#N/A,'Electricity Use'!I95)</f>
        <v>#N/A</v>
      </c>
      <c r="J82" s="8" t="e">
        <f>IF('Electricity Use'!E95="",#N/A,'Electricity Use'!E95)</f>
        <v>#N/A</v>
      </c>
      <c r="K82" s="64" t="e">
        <f t="shared" si="3"/>
        <v>#N/A</v>
      </c>
      <c r="L82" s="26" t="e">
        <f>IF('Electricity Use'!J95="",#N/A,'Electricity Use'!J95)</f>
        <v>#N/A</v>
      </c>
      <c r="M82" s="67" t="e">
        <f>IF('Electricity Use'!K95="",#N/A,'Electricity Use'!K95)</f>
        <v>#N/A</v>
      </c>
      <c r="N82" s="9" t="e">
        <f>IF('Electricity Use'!L95="",#N/A,'Electricity Use'!L95)</f>
        <v>#N/A</v>
      </c>
      <c r="O82" s="67" t="e">
        <f>IF('Electricity Use'!M95="",#N/A,'Electricity Use'!M95)</f>
        <v>#N/A</v>
      </c>
      <c r="P82" s="8" t="e">
        <f>IF('Electricity Use'!N95="",#N/A,'Electricity Use'!N95)</f>
        <v>#N/A</v>
      </c>
      <c r="Q82" s="10" t="e">
        <f>IF('Electricity Use'!O95="",#N/A,'Electricity Use'!O95)</f>
        <v>#N/A</v>
      </c>
      <c r="R82" s="5" t="e">
        <f>IF('Electricity Use'!P95="",#N/A,'Electricity Use'!P95)</f>
        <v>#N/A</v>
      </c>
      <c r="S82" s="11" t="e">
        <f>IF('Electricity Use'!Q95="",#N/A,'Electricity Use'!Q95)</f>
        <v>#N/A</v>
      </c>
    </row>
    <row r="83" spans="2:19" x14ac:dyDescent="0.25">
      <c r="B83" s="6" t="e">
        <f>IF('Electricity Use'!B96="",#N/A,'Electricity Use'!B96)</f>
        <v>#N/A</v>
      </c>
      <c r="C83" s="7" t="e">
        <f>IF('Electricity Use'!C96="",#N/A,'Electricity Use'!C96)</f>
        <v>#N/A</v>
      </c>
      <c r="D83" s="7" t="e">
        <f>IF('Electricity Use'!D96="",#N/A,'Electricity Use'!D96)</f>
        <v>#N/A</v>
      </c>
      <c r="E83" s="7" t="e">
        <f t="shared" si="2"/>
        <v>#N/A</v>
      </c>
      <c r="F83" s="8" t="e">
        <f>IF('Electricity Use'!F96="",#N/A,'Electricity Use'!F96)</f>
        <v>#N/A</v>
      </c>
      <c r="G83" s="63" t="e">
        <f>IF('Electricity Use'!G96="",#N/A,'Electricity Use'!G96)</f>
        <v>#N/A</v>
      </c>
      <c r="H83" s="5" t="e">
        <f>IF('Electricity Use'!H96="",#N/A,'Electricity Use'!H96)</f>
        <v>#N/A</v>
      </c>
      <c r="I83" s="60" t="e">
        <f>IF('Electricity Use'!I96="",#N/A,'Electricity Use'!I96)</f>
        <v>#N/A</v>
      </c>
      <c r="J83" s="8" t="e">
        <f>IF('Electricity Use'!E96="",#N/A,'Electricity Use'!E96)</f>
        <v>#N/A</v>
      </c>
      <c r="K83" s="64" t="e">
        <f t="shared" si="3"/>
        <v>#N/A</v>
      </c>
      <c r="L83" s="26" t="e">
        <f>IF('Electricity Use'!J96="",#N/A,'Electricity Use'!J96)</f>
        <v>#N/A</v>
      </c>
      <c r="M83" s="67" t="e">
        <f>IF('Electricity Use'!K96="",#N/A,'Electricity Use'!K96)</f>
        <v>#N/A</v>
      </c>
      <c r="N83" s="9" t="e">
        <f>IF('Electricity Use'!L96="",#N/A,'Electricity Use'!L96)</f>
        <v>#N/A</v>
      </c>
      <c r="O83" s="67" t="e">
        <f>IF('Electricity Use'!M96="",#N/A,'Electricity Use'!M96)</f>
        <v>#N/A</v>
      </c>
      <c r="P83" s="8" t="e">
        <f>IF('Electricity Use'!N96="",#N/A,'Electricity Use'!N96)</f>
        <v>#N/A</v>
      </c>
      <c r="Q83" s="10" t="e">
        <f>IF('Electricity Use'!O96="",#N/A,'Electricity Use'!O96)</f>
        <v>#N/A</v>
      </c>
      <c r="R83" s="5" t="e">
        <f>IF('Electricity Use'!P96="",#N/A,'Electricity Use'!P96)</f>
        <v>#N/A</v>
      </c>
      <c r="S83" s="11" t="e">
        <f>IF('Electricity Use'!Q96="",#N/A,'Electricity Use'!Q96)</f>
        <v>#N/A</v>
      </c>
    </row>
    <row r="84" spans="2:19" x14ac:dyDescent="0.25">
      <c r="B84" s="6" t="e">
        <f>IF('Electricity Use'!B97="",#N/A,'Electricity Use'!B97)</f>
        <v>#N/A</v>
      </c>
      <c r="C84" s="7" t="e">
        <f>IF('Electricity Use'!C97="",#N/A,'Electricity Use'!C97)</f>
        <v>#N/A</v>
      </c>
      <c r="D84" s="7" t="e">
        <f>IF('Electricity Use'!D97="",#N/A,'Electricity Use'!D97)</f>
        <v>#N/A</v>
      </c>
      <c r="E84" s="7" t="e">
        <f t="shared" si="2"/>
        <v>#N/A</v>
      </c>
      <c r="F84" s="8" t="e">
        <f>IF('Electricity Use'!F97="",#N/A,'Electricity Use'!F97)</f>
        <v>#N/A</v>
      </c>
      <c r="G84" s="63" t="e">
        <f>IF('Electricity Use'!G97="",#N/A,'Electricity Use'!G97)</f>
        <v>#N/A</v>
      </c>
      <c r="H84" s="5" t="e">
        <f>IF('Electricity Use'!H97="",#N/A,'Electricity Use'!H97)</f>
        <v>#N/A</v>
      </c>
      <c r="I84" s="60" t="e">
        <f>IF('Electricity Use'!I97="",#N/A,'Electricity Use'!I97)</f>
        <v>#N/A</v>
      </c>
      <c r="J84" s="8" t="e">
        <f>IF('Electricity Use'!E97="",#N/A,'Electricity Use'!E97)</f>
        <v>#N/A</v>
      </c>
      <c r="K84" s="64" t="e">
        <f t="shared" si="3"/>
        <v>#N/A</v>
      </c>
      <c r="L84" s="26" t="e">
        <f>IF('Electricity Use'!J97="",#N/A,'Electricity Use'!J97)</f>
        <v>#N/A</v>
      </c>
      <c r="M84" s="67" t="e">
        <f>IF('Electricity Use'!K97="",#N/A,'Electricity Use'!K97)</f>
        <v>#N/A</v>
      </c>
      <c r="N84" s="9" t="e">
        <f>IF('Electricity Use'!L97="",#N/A,'Electricity Use'!L97)</f>
        <v>#N/A</v>
      </c>
      <c r="O84" s="67" t="e">
        <f>IF('Electricity Use'!M97="",#N/A,'Electricity Use'!M97)</f>
        <v>#N/A</v>
      </c>
      <c r="P84" s="8" t="e">
        <f>IF('Electricity Use'!N97="",#N/A,'Electricity Use'!N97)</f>
        <v>#N/A</v>
      </c>
      <c r="Q84" s="10" t="e">
        <f>IF('Electricity Use'!O97="",#N/A,'Electricity Use'!O97)</f>
        <v>#N/A</v>
      </c>
      <c r="R84" s="5" t="e">
        <f>IF('Electricity Use'!P97="",#N/A,'Electricity Use'!P97)</f>
        <v>#N/A</v>
      </c>
      <c r="S84" s="11" t="e">
        <f>IF('Electricity Use'!Q97="",#N/A,'Electricity Use'!Q97)</f>
        <v>#N/A</v>
      </c>
    </row>
    <row r="85" spans="2:19" x14ac:dyDescent="0.25">
      <c r="B85" s="6" t="e">
        <f>IF('Electricity Use'!B98="",#N/A,'Electricity Use'!B98)</f>
        <v>#N/A</v>
      </c>
      <c r="C85" s="7" t="e">
        <f>IF('Electricity Use'!C98="",#N/A,'Electricity Use'!C98)</f>
        <v>#N/A</v>
      </c>
      <c r="D85" s="7" t="e">
        <f>IF('Electricity Use'!D98="",#N/A,'Electricity Use'!D98)</f>
        <v>#N/A</v>
      </c>
      <c r="E85" s="7" t="e">
        <f t="shared" si="2"/>
        <v>#N/A</v>
      </c>
      <c r="F85" s="8" t="e">
        <f>IF('Electricity Use'!F98="",#N/A,'Electricity Use'!F98)</f>
        <v>#N/A</v>
      </c>
      <c r="G85" s="63" t="e">
        <f>IF('Electricity Use'!G98="",#N/A,'Electricity Use'!G98)</f>
        <v>#N/A</v>
      </c>
      <c r="H85" s="5" t="e">
        <f>IF('Electricity Use'!H98="",#N/A,'Electricity Use'!H98)</f>
        <v>#N/A</v>
      </c>
      <c r="I85" s="60" t="e">
        <f>IF('Electricity Use'!I98="",#N/A,'Electricity Use'!I98)</f>
        <v>#N/A</v>
      </c>
      <c r="J85" s="8" t="e">
        <f>IF('Electricity Use'!E98="",#N/A,'Electricity Use'!E98)</f>
        <v>#N/A</v>
      </c>
      <c r="K85" s="64" t="e">
        <f t="shared" si="3"/>
        <v>#N/A</v>
      </c>
      <c r="L85" s="26" t="e">
        <f>IF('Electricity Use'!J98="",#N/A,'Electricity Use'!J98)</f>
        <v>#N/A</v>
      </c>
      <c r="M85" s="67" t="e">
        <f>IF('Electricity Use'!K98="",#N/A,'Electricity Use'!K98)</f>
        <v>#N/A</v>
      </c>
      <c r="N85" s="9" t="e">
        <f>IF('Electricity Use'!L98="",#N/A,'Electricity Use'!L98)</f>
        <v>#N/A</v>
      </c>
      <c r="O85" s="67" t="e">
        <f>IF('Electricity Use'!M98="",#N/A,'Electricity Use'!M98)</f>
        <v>#N/A</v>
      </c>
      <c r="P85" s="8" t="e">
        <f>IF('Electricity Use'!N98="",#N/A,'Electricity Use'!N98)</f>
        <v>#N/A</v>
      </c>
      <c r="Q85" s="10" t="e">
        <f>IF('Electricity Use'!O98="",#N/A,'Electricity Use'!O98)</f>
        <v>#N/A</v>
      </c>
      <c r="R85" s="5" t="e">
        <f>IF('Electricity Use'!P98="",#N/A,'Electricity Use'!P98)</f>
        <v>#N/A</v>
      </c>
      <c r="S85" s="11" t="e">
        <f>IF('Electricity Use'!Q98="",#N/A,'Electricity Use'!Q98)</f>
        <v>#N/A</v>
      </c>
    </row>
    <row r="86" spans="2:19" x14ac:dyDescent="0.25">
      <c r="B86" s="6" t="e">
        <f>IF('Electricity Use'!B99="",#N/A,'Electricity Use'!B99)</f>
        <v>#N/A</v>
      </c>
      <c r="C86" s="7" t="e">
        <f>IF('Electricity Use'!C99="",#N/A,'Electricity Use'!C99)</f>
        <v>#N/A</v>
      </c>
      <c r="D86" s="7" t="e">
        <f>IF('Electricity Use'!D99="",#N/A,'Electricity Use'!D99)</f>
        <v>#N/A</v>
      </c>
      <c r="E86" s="7" t="e">
        <f t="shared" si="2"/>
        <v>#N/A</v>
      </c>
      <c r="F86" s="8" t="e">
        <f>IF('Electricity Use'!F99="",#N/A,'Electricity Use'!F99)</f>
        <v>#N/A</v>
      </c>
      <c r="G86" s="63" t="e">
        <f>IF('Electricity Use'!G99="",#N/A,'Electricity Use'!G99)</f>
        <v>#N/A</v>
      </c>
      <c r="H86" s="5" t="e">
        <f>IF('Electricity Use'!H99="",#N/A,'Electricity Use'!H99)</f>
        <v>#N/A</v>
      </c>
      <c r="I86" s="60" t="e">
        <f>IF('Electricity Use'!I99="",#N/A,'Electricity Use'!I99)</f>
        <v>#N/A</v>
      </c>
      <c r="J86" s="8" t="e">
        <f>IF('Electricity Use'!E99="",#N/A,'Electricity Use'!E99)</f>
        <v>#N/A</v>
      </c>
      <c r="K86" s="64" t="e">
        <f t="shared" si="3"/>
        <v>#N/A</v>
      </c>
      <c r="L86" s="26" t="e">
        <f>IF('Electricity Use'!J99="",#N/A,'Electricity Use'!J99)</f>
        <v>#N/A</v>
      </c>
      <c r="M86" s="67" t="e">
        <f>IF('Electricity Use'!K99="",#N/A,'Electricity Use'!K99)</f>
        <v>#N/A</v>
      </c>
      <c r="N86" s="9" t="e">
        <f>IF('Electricity Use'!L99="",#N/A,'Electricity Use'!L99)</f>
        <v>#N/A</v>
      </c>
      <c r="O86" s="67" t="e">
        <f>IF('Electricity Use'!M99="",#N/A,'Electricity Use'!M99)</f>
        <v>#N/A</v>
      </c>
      <c r="P86" s="8" t="e">
        <f>IF('Electricity Use'!N99="",#N/A,'Electricity Use'!N99)</f>
        <v>#N/A</v>
      </c>
      <c r="Q86" s="10" t="e">
        <f>IF('Electricity Use'!O99="",#N/A,'Electricity Use'!O99)</f>
        <v>#N/A</v>
      </c>
      <c r="R86" s="5" t="e">
        <f>IF('Electricity Use'!P99="",#N/A,'Electricity Use'!P99)</f>
        <v>#N/A</v>
      </c>
      <c r="S86" s="11" t="e">
        <f>IF('Electricity Use'!Q99="",#N/A,'Electricity Use'!Q99)</f>
        <v>#N/A</v>
      </c>
    </row>
    <row r="87" spans="2:19" x14ac:dyDescent="0.25">
      <c r="B87" s="6" t="e">
        <f>IF('Electricity Use'!B100="",#N/A,'Electricity Use'!B100)</f>
        <v>#N/A</v>
      </c>
      <c r="C87" s="7" t="e">
        <f>IF('Electricity Use'!C100="",#N/A,'Electricity Use'!C100)</f>
        <v>#N/A</v>
      </c>
      <c r="D87" s="7" t="e">
        <f>IF('Electricity Use'!D100="",#N/A,'Electricity Use'!D100)</f>
        <v>#N/A</v>
      </c>
      <c r="E87" s="7" t="e">
        <f t="shared" si="2"/>
        <v>#N/A</v>
      </c>
      <c r="F87" s="8" t="e">
        <f>IF('Electricity Use'!F100="",#N/A,'Electricity Use'!F100)</f>
        <v>#N/A</v>
      </c>
      <c r="G87" s="63" t="e">
        <f>IF('Electricity Use'!G100="",#N/A,'Electricity Use'!G100)</f>
        <v>#N/A</v>
      </c>
      <c r="H87" s="5" t="e">
        <f>IF('Electricity Use'!H100="",#N/A,'Electricity Use'!H100)</f>
        <v>#N/A</v>
      </c>
      <c r="I87" s="60" t="e">
        <f>IF('Electricity Use'!I100="",#N/A,'Electricity Use'!I100)</f>
        <v>#N/A</v>
      </c>
      <c r="J87" s="8" t="e">
        <f>IF('Electricity Use'!E100="",#N/A,'Electricity Use'!E100)</f>
        <v>#N/A</v>
      </c>
      <c r="K87" s="64" t="e">
        <f t="shared" si="3"/>
        <v>#N/A</v>
      </c>
      <c r="L87" s="26" t="e">
        <f>IF('Electricity Use'!J100="",#N/A,'Electricity Use'!J100)</f>
        <v>#N/A</v>
      </c>
      <c r="M87" s="67" t="e">
        <f>IF('Electricity Use'!K100="",#N/A,'Electricity Use'!K100)</f>
        <v>#N/A</v>
      </c>
      <c r="N87" s="9" t="e">
        <f>IF('Electricity Use'!L100="",#N/A,'Electricity Use'!L100)</f>
        <v>#N/A</v>
      </c>
      <c r="O87" s="67" t="e">
        <f>IF('Electricity Use'!M100="",#N/A,'Electricity Use'!M100)</f>
        <v>#N/A</v>
      </c>
      <c r="P87" s="8" t="e">
        <f>IF('Electricity Use'!N100="",#N/A,'Electricity Use'!N100)</f>
        <v>#N/A</v>
      </c>
      <c r="Q87" s="10" t="e">
        <f>IF('Electricity Use'!O100="",#N/A,'Electricity Use'!O100)</f>
        <v>#N/A</v>
      </c>
      <c r="R87" s="5" t="e">
        <f>IF('Electricity Use'!P100="",#N/A,'Electricity Use'!P100)</f>
        <v>#N/A</v>
      </c>
      <c r="S87" s="11" t="e">
        <f>IF('Electricity Use'!Q100="",#N/A,'Electricity Use'!Q100)</f>
        <v>#N/A</v>
      </c>
    </row>
    <row r="88" spans="2:19" x14ac:dyDescent="0.25">
      <c r="B88" s="6" t="e">
        <f>IF('Electricity Use'!B101="",#N/A,'Electricity Use'!B101)</f>
        <v>#N/A</v>
      </c>
      <c r="C88" s="7" t="e">
        <f>IF('Electricity Use'!C101="",#N/A,'Electricity Use'!C101)</f>
        <v>#N/A</v>
      </c>
      <c r="D88" s="7" t="e">
        <f>IF('Electricity Use'!D101="",#N/A,'Electricity Use'!D101)</f>
        <v>#N/A</v>
      </c>
      <c r="E88" s="7" t="e">
        <f t="shared" si="2"/>
        <v>#N/A</v>
      </c>
      <c r="F88" s="8" t="e">
        <f>IF('Electricity Use'!F101="",#N/A,'Electricity Use'!F101)</f>
        <v>#N/A</v>
      </c>
      <c r="G88" s="63" t="e">
        <f>IF('Electricity Use'!G101="",#N/A,'Electricity Use'!G101)</f>
        <v>#N/A</v>
      </c>
      <c r="H88" s="5" t="e">
        <f>IF('Electricity Use'!H101="",#N/A,'Electricity Use'!H101)</f>
        <v>#N/A</v>
      </c>
      <c r="I88" s="60" t="e">
        <f>IF('Electricity Use'!I101="",#N/A,'Electricity Use'!I101)</f>
        <v>#N/A</v>
      </c>
      <c r="J88" s="8" t="e">
        <f>IF('Electricity Use'!E101="",#N/A,'Electricity Use'!E101)</f>
        <v>#N/A</v>
      </c>
      <c r="K88" s="64" t="e">
        <f t="shared" si="3"/>
        <v>#N/A</v>
      </c>
      <c r="L88" s="26" t="e">
        <f>IF('Electricity Use'!J101="",#N/A,'Electricity Use'!J101)</f>
        <v>#N/A</v>
      </c>
      <c r="M88" s="67" t="e">
        <f>IF('Electricity Use'!K101="",#N/A,'Electricity Use'!K101)</f>
        <v>#N/A</v>
      </c>
      <c r="N88" s="9" t="e">
        <f>IF('Electricity Use'!L101="",#N/A,'Electricity Use'!L101)</f>
        <v>#N/A</v>
      </c>
      <c r="O88" s="67" t="e">
        <f>IF('Electricity Use'!M101="",#N/A,'Electricity Use'!M101)</f>
        <v>#N/A</v>
      </c>
      <c r="P88" s="8" t="e">
        <f>IF('Electricity Use'!N101="",#N/A,'Electricity Use'!N101)</f>
        <v>#N/A</v>
      </c>
      <c r="Q88" s="10" t="e">
        <f>IF('Electricity Use'!O101="",#N/A,'Electricity Use'!O101)</f>
        <v>#N/A</v>
      </c>
      <c r="R88" s="5" t="e">
        <f>IF('Electricity Use'!P101="",#N/A,'Electricity Use'!P101)</f>
        <v>#N/A</v>
      </c>
      <c r="S88" s="11" t="e">
        <f>IF('Electricity Use'!Q101="",#N/A,'Electricity Use'!Q101)</f>
        <v>#N/A</v>
      </c>
    </row>
    <row r="89" spans="2:19" x14ac:dyDescent="0.25">
      <c r="B89" s="6" t="e">
        <f>IF('Electricity Use'!B102="",#N/A,'Electricity Use'!B102)</f>
        <v>#N/A</v>
      </c>
      <c r="C89" s="7" t="e">
        <f>IF('Electricity Use'!C102="",#N/A,'Electricity Use'!C102)</f>
        <v>#N/A</v>
      </c>
      <c r="D89" s="7" t="e">
        <f>IF('Electricity Use'!D102="",#N/A,'Electricity Use'!D102)</f>
        <v>#N/A</v>
      </c>
      <c r="E89" s="7" t="e">
        <f t="shared" si="2"/>
        <v>#N/A</v>
      </c>
      <c r="F89" s="8" t="e">
        <f>IF('Electricity Use'!F102="",#N/A,'Electricity Use'!F102)</f>
        <v>#N/A</v>
      </c>
      <c r="G89" s="63" t="e">
        <f>IF('Electricity Use'!G102="",#N/A,'Electricity Use'!G102)</f>
        <v>#N/A</v>
      </c>
      <c r="H89" s="5" t="e">
        <f>IF('Electricity Use'!H102="",#N/A,'Electricity Use'!H102)</f>
        <v>#N/A</v>
      </c>
      <c r="I89" s="60" t="e">
        <f>IF('Electricity Use'!I102="",#N/A,'Electricity Use'!I102)</f>
        <v>#N/A</v>
      </c>
      <c r="J89" s="8" t="e">
        <f>IF('Electricity Use'!E102="",#N/A,'Electricity Use'!E102)</f>
        <v>#N/A</v>
      </c>
      <c r="K89" s="64" t="e">
        <f t="shared" si="3"/>
        <v>#N/A</v>
      </c>
      <c r="L89" s="26" t="e">
        <f>IF('Electricity Use'!J102="",#N/A,'Electricity Use'!J102)</f>
        <v>#N/A</v>
      </c>
      <c r="M89" s="67" t="e">
        <f>IF('Electricity Use'!K102="",#N/A,'Electricity Use'!K102)</f>
        <v>#N/A</v>
      </c>
      <c r="N89" s="9" t="e">
        <f>IF('Electricity Use'!L102="",#N/A,'Electricity Use'!L102)</f>
        <v>#N/A</v>
      </c>
      <c r="O89" s="67" t="e">
        <f>IF('Electricity Use'!M102="",#N/A,'Electricity Use'!M102)</f>
        <v>#N/A</v>
      </c>
      <c r="P89" s="8" t="e">
        <f>IF('Electricity Use'!N102="",#N/A,'Electricity Use'!N102)</f>
        <v>#N/A</v>
      </c>
      <c r="Q89" s="10" t="e">
        <f>IF('Electricity Use'!O102="",#N/A,'Electricity Use'!O102)</f>
        <v>#N/A</v>
      </c>
      <c r="R89" s="5" t="e">
        <f>IF('Electricity Use'!P102="",#N/A,'Electricity Use'!P102)</f>
        <v>#N/A</v>
      </c>
      <c r="S89" s="11" t="e">
        <f>IF('Electricity Use'!Q102="",#N/A,'Electricity Use'!Q102)</f>
        <v>#N/A</v>
      </c>
    </row>
    <row r="90" spans="2:19" x14ac:dyDescent="0.25">
      <c r="B90" s="6" t="e">
        <f>IF('Electricity Use'!B103="",#N/A,'Electricity Use'!B103)</f>
        <v>#N/A</v>
      </c>
      <c r="C90" s="7" t="e">
        <f>IF('Electricity Use'!C103="",#N/A,'Electricity Use'!C103)</f>
        <v>#N/A</v>
      </c>
      <c r="D90" s="7" t="e">
        <f>IF('Electricity Use'!D103="",#N/A,'Electricity Use'!D103)</f>
        <v>#N/A</v>
      </c>
      <c r="E90" s="7" t="e">
        <f t="shared" si="2"/>
        <v>#N/A</v>
      </c>
      <c r="F90" s="8" t="e">
        <f>IF('Electricity Use'!F103="",#N/A,'Electricity Use'!F103)</f>
        <v>#N/A</v>
      </c>
      <c r="G90" s="63" t="e">
        <f>IF('Electricity Use'!G103="",#N/A,'Electricity Use'!G103)</f>
        <v>#N/A</v>
      </c>
      <c r="H90" s="5" t="e">
        <f>IF('Electricity Use'!H103="",#N/A,'Electricity Use'!H103)</f>
        <v>#N/A</v>
      </c>
      <c r="I90" s="60" t="e">
        <f>IF('Electricity Use'!I103="",#N/A,'Electricity Use'!I103)</f>
        <v>#N/A</v>
      </c>
      <c r="J90" s="8" t="e">
        <f>IF('Electricity Use'!E103="",#N/A,'Electricity Use'!E103)</f>
        <v>#N/A</v>
      </c>
      <c r="K90" s="64" t="e">
        <f t="shared" si="3"/>
        <v>#N/A</v>
      </c>
      <c r="L90" s="26" t="e">
        <f>IF('Electricity Use'!J103="",#N/A,'Electricity Use'!J103)</f>
        <v>#N/A</v>
      </c>
      <c r="M90" s="67" t="e">
        <f>IF('Electricity Use'!K103="",#N/A,'Electricity Use'!K103)</f>
        <v>#N/A</v>
      </c>
      <c r="N90" s="9" t="e">
        <f>IF('Electricity Use'!L103="",#N/A,'Electricity Use'!L103)</f>
        <v>#N/A</v>
      </c>
      <c r="O90" s="67" t="e">
        <f>IF('Electricity Use'!M103="",#N/A,'Electricity Use'!M103)</f>
        <v>#N/A</v>
      </c>
      <c r="P90" s="8" t="e">
        <f>IF('Electricity Use'!N103="",#N/A,'Electricity Use'!N103)</f>
        <v>#N/A</v>
      </c>
      <c r="Q90" s="10" t="e">
        <f>IF('Electricity Use'!O103="",#N/A,'Electricity Use'!O103)</f>
        <v>#N/A</v>
      </c>
      <c r="R90" s="5" t="e">
        <f>IF('Electricity Use'!P103="",#N/A,'Electricity Use'!P103)</f>
        <v>#N/A</v>
      </c>
      <c r="S90" s="11" t="e">
        <f>IF('Electricity Use'!Q103="",#N/A,'Electricity Use'!Q103)</f>
        <v>#N/A</v>
      </c>
    </row>
    <row r="91" spans="2:19" x14ac:dyDescent="0.25">
      <c r="B91" s="6" t="e">
        <f>IF('Electricity Use'!B104="",#N/A,'Electricity Use'!B104)</f>
        <v>#N/A</v>
      </c>
      <c r="C91" s="7" t="e">
        <f>IF('Electricity Use'!C104="",#N/A,'Electricity Use'!C104)</f>
        <v>#N/A</v>
      </c>
      <c r="D91" s="7" t="e">
        <f>IF('Electricity Use'!D104="",#N/A,'Electricity Use'!D104)</f>
        <v>#N/A</v>
      </c>
      <c r="E91" s="7" t="e">
        <f t="shared" si="2"/>
        <v>#N/A</v>
      </c>
      <c r="F91" s="8" t="e">
        <f>IF('Electricity Use'!F104="",#N/A,'Electricity Use'!F104)</f>
        <v>#N/A</v>
      </c>
      <c r="G91" s="63" t="e">
        <f>IF('Electricity Use'!G104="",#N/A,'Electricity Use'!G104)</f>
        <v>#N/A</v>
      </c>
      <c r="H91" s="5" t="e">
        <f>IF('Electricity Use'!H104="",#N/A,'Electricity Use'!H104)</f>
        <v>#N/A</v>
      </c>
      <c r="I91" s="60" t="e">
        <f>IF('Electricity Use'!I104="",#N/A,'Electricity Use'!I104)</f>
        <v>#N/A</v>
      </c>
      <c r="J91" s="8" t="e">
        <f>IF('Electricity Use'!E104="",#N/A,'Electricity Use'!E104)</f>
        <v>#N/A</v>
      </c>
      <c r="K91" s="64" t="e">
        <f t="shared" si="3"/>
        <v>#N/A</v>
      </c>
      <c r="L91" s="26" t="e">
        <f>IF('Electricity Use'!J104="",#N/A,'Electricity Use'!J104)</f>
        <v>#N/A</v>
      </c>
      <c r="M91" s="67" t="e">
        <f>IF('Electricity Use'!K104="",#N/A,'Electricity Use'!K104)</f>
        <v>#N/A</v>
      </c>
      <c r="N91" s="9" t="e">
        <f>IF('Electricity Use'!L104="",#N/A,'Electricity Use'!L104)</f>
        <v>#N/A</v>
      </c>
      <c r="O91" s="67" t="e">
        <f>IF('Electricity Use'!M104="",#N/A,'Electricity Use'!M104)</f>
        <v>#N/A</v>
      </c>
      <c r="P91" s="8" t="e">
        <f>IF('Electricity Use'!N104="",#N/A,'Electricity Use'!N104)</f>
        <v>#N/A</v>
      </c>
      <c r="Q91" s="10" t="e">
        <f>IF('Electricity Use'!O104="",#N/A,'Electricity Use'!O104)</f>
        <v>#N/A</v>
      </c>
      <c r="R91" s="5" t="e">
        <f>IF('Electricity Use'!P104="",#N/A,'Electricity Use'!P104)</f>
        <v>#N/A</v>
      </c>
      <c r="S91" s="11" t="e">
        <f>IF('Electricity Use'!Q104="",#N/A,'Electricity Use'!Q104)</f>
        <v>#N/A</v>
      </c>
    </row>
    <row r="92" spans="2:19" x14ac:dyDescent="0.25">
      <c r="B92" s="6" t="e">
        <f>IF('Electricity Use'!B105="",#N/A,'Electricity Use'!B105)</f>
        <v>#N/A</v>
      </c>
      <c r="C92" s="7" t="e">
        <f>IF('Electricity Use'!C105="",#N/A,'Electricity Use'!C105)</f>
        <v>#N/A</v>
      </c>
      <c r="D92" s="7" t="e">
        <f>IF('Electricity Use'!D105="",#N/A,'Electricity Use'!D105)</f>
        <v>#N/A</v>
      </c>
      <c r="E92" s="7" t="e">
        <f t="shared" si="2"/>
        <v>#N/A</v>
      </c>
      <c r="F92" s="8" t="e">
        <f>IF('Electricity Use'!F105="",#N/A,'Electricity Use'!F105)</f>
        <v>#N/A</v>
      </c>
      <c r="G92" s="63" t="e">
        <f>IF('Electricity Use'!G105="",#N/A,'Electricity Use'!G105)</f>
        <v>#N/A</v>
      </c>
      <c r="H92" s="5" t="e">
        <f>IF('Electricity Use'!H105="",#N/A,'Electricity Use'!H105)</f>
        <v>#N/A</v>
      </c>
      <c r="I92" s="60" t="e">
        <f>IF('Electricity Use'!I105="",#N/A,'Electricity Use'!I105)</f>
        <v>#N/A</v>
      </c>
      <c r="J92" s="8" t="e">
        <f>IF('Electricity Use'!E105="",#N/A,'Electricity Use'!E105)</f>
        <v>#N/A</v>
      </c>
      <c r="K92" s="64" t="e">
        <f t="shared" si="3"/>
        <v>#N/A</v>
      </c>
      <c r="L92" s="26" t="e">
        <f>IF('Electricity Use'!J105="",#N/A,'Electricity Use'!J105)</f>
        <v>#N/A</v>
      </c>
      <c r="M92" s="67" t="e">
        <f>IF('Electricity Use'!K105="",#N/A,'Electricity Use'!K105)</f>
        <v>#N/A</v>
      </c>
      <c r="N92" s="9" t="e">
        <f>IF('Electricity Use'!L105="",#N/A,'Electricity Use'!L105)</f>
        <v>#N/A</v>
      </c>
      <c r="O92" s="67" t="e">
        <f>IF('Electricity Use'!M105="",#N/A,'Electricity Use'!M105)</f>
        <v>#N/A</v>
      </c>
      <c r="P92" s="8" t="e">
        <f>IF('Electricity Use'!N105="",#N/A,'Electricity Use'!N105)</f>
        <v>#N/A</v>
      </c>
      <c r="Q92" s="10" t="e">
        <f>IF('Electricity Use'!O105="",#N/A,'Electricity Use'!O105)</f>
        <v>#N/A</v>
      </c>
      <c r="R92" s="5" t="e">
        <f>IF('Electricity Use'!P105="",#N/A,'Electricity Use'!P105)</f>
        <v>#N/A</v>
      </c>
      <c r="S92" s="11" t="e">
        <f>IF('Electricity Use'!Q105="",#N/A,'Electricity Use'!Q105)</f>
        <v>#N/A</v>
      </c>
    </row>
    <row r="93" spans="2:19" x14ac:dyDescent="0.25">
      <c r="B93" s="6" t="e">
        <f>IF('Electricity Use'!B106="",#N/A,'Electricity Use'!B106)</f>
        <v>#N/A</v>
      </c>
      <c r="C93" s="7" t="e">
        <f>IF('Electricity Use'!C106="",#N/A,'Electricity Use'!C106)</f>
        <v>#N/A</v>
      </c>
      <c r="D93" s="7" t="e">
        <f>IF('Electricity Use'!D106="",#N/A,'Electricity Use'!D106)</f>
        <v>#N/A</v>
      </c>
      <c r="E93" s="7" t="e">
        <f t="shared" si="2"/>
        <v>#N/A</v>
      </c>
      <c r="F93" s="8" t="e">
        <f>IF('Electricity Use'!F106="",#N/A,'Electricity Use'!F106)</f>
        <v>#N/A</v>
      </c>
      <c r="G93" s="63" t="e">
        <f>IF('Electricity Use'!G106="",#N/A,'Electricity Use'!G106)</f>
        <v>#N/A</v>
      </c>
      <c r="H93" s="5" t="e">
        <f>IF('Electricity Use'!H106="",#N/A,'Electricity Use'!H106)</f>
        <v>#N/A</v>
      </c>
      <c r="I93" s="60" t="e">
        <f>IF('Electricity Use'!I106="",#N/A,'Electricity Use'!I106)</f>
        <v>#N/A</v>
      </c>
      <c r="J93" s="8" t="e">
        <f>IF('Electricity Use'!E106="",#N/A,'Electricity Use'!E106)</f>
        <v>#N/A</v>
      </c>
      <c r="K93" s="64" t="e">
        <f t="shared" si="3"/>
        <v>#N/A</v>
      </c>
      <c r="L93" s="26" t="e">
        <f>IF('Electricity Use'!J106="",#N/A,'Electricity Use'!J106)</f>
        <v>#N/A</v>
      </c>
      <c r="M93" s="67" t="e">
        <f>IF('Electricity Use'!K106="",#N/A,'Electricity Use'!K106)</f>
        <v>#N/A</v>
      </c>
      <c r="N93" s="9" t="e">
        <f>IF('Electricity Use'!L106="",#N/A,'Electricity Use'!L106)</f>
        <v>#N/A</v>
      </c>
      <c r="O93" s="67" t="e">
        <f>IF('Electricity Use'!M106="",#N/A,'Electricity Use'!M106)</f>
        <v>#N/A</v>
      </c>
      <c r="P93" s="8" t="e">
        <f>IF('Electricity Use'!N106="",#N/A,'Electricity Use'!N106)</f>
        <v>#N/A</v>
      </c>
      <c r="Q93" s="10" t="e">
        <f>IF('Electricity Use'!O106="",#N/A,'Electricity Use'!O106)</f>
        <v>#N/A</v>
      </c>
      <c r="R93" s="5" t="e">
        <f>IF('Electricity Use'!P106="",#N/A,'Electricity Use'!P106)</f>
        <v>#N/A</v>
      </c>
      <c r="S93" s="11" t="e">
        <f>IF('Electricity Use'!Q106="",#N/A,'Electricity Use'!Q106)</f>
        <v>#N/A</v>
      </c>
    </row>
    <row r="94" spans="2:19" x14ac:dyDescent="0.25">
      <c r="B94" s="6" t="e">
        <f>IF('Electricity Use'!B107="",#N/A,'Electricity Use'!B107)</f>
        <v>#N/A</v>
      </c>
      <c r="C94" s="7" t="e">
        <f>IF('Electricity Use'!C107="",#N/A,'Electricity Use'!C107)</f>
        <v>#N/A</v>
      </c>
      <c r="D94" s="7" t="e">
        <f>IF('Electricity Use'!D107="",#N/A,'Electricity Use'!D107)</f>
        <v>#N/A</v>
      </c>
      <c r="E94" s="7" t="e">
        <f t="shared" si="2"/>
        <v>#N/A</v>
      </c>
      <c r="F94" s="8" t="e">
        <f>IF('Electricity Use'!F107="",#N/A,'Electricity Use'!F107)</f>
        <v>#N/A</v>
      </c>
      <c r="G94" s="63" t="e">
        <f>IF('Electricity Use'!G107="",#N/A,'Electricity Use'!G107)</f>
        <v>#N/A</v>
      </c>
      <c r="H94" s="5" t="e">
        <f>IF('Electricity Use'!H107="",#N/A,'Electricity Use'!H107)</f>
        <v>#N/A</v>
      </c>
      <c r="I94" s="60" t="e">
        <f>IF('Electricity Use'!I107="",#N/A,'Electricity Use'!I107)</f>
        <v>#N/A</v>
      </c>
      <c r="J94" s="8" t="e">
        <f>IF('Electricity Use'!E107="",#N/A,'Electricity Use'!E107)</f>
        <v>#N/A</v>
      </c>
      <c r="K94" s="64" t="e">
        <f t="shared" si="3"/>
        <v>#N/A</v>
      </c>
      <c r="L94" s="26" t="e">
        <f>IF('Electricity Use'!J107="",#N/A,'Electricity Use'!J107)</f>
        <v>#N/A</v>
      </c>
      <c r="M94" s="67" t="e">
        <f>IF('Electricity Use'!K107="",#N/A,'Electricity Use'!K107)</f>
        <v>#N/A</v>
      </c>
      <c r="N94" s="9" t="e">
        <f>IF('Electricity Use'!L107="",#N/A,'Electricity Use'!L107)</f>
        <v>#N/A</v>
      </c>
      <c r="O94" s="67" t="e">
        <f>IF('Electricity Use'!M107="",#N/A,'Electricity Use'!M107)</f>
        <v>#N/A</v>
      </c>
      <c r="P94" s="8" t="e">
        <f>IF('Electricity Use'!N107="",#N/A,'Electricity Use'!N107)</f>
        <v>#N/A</v>
      </c>
      <c r="Q94" s="10" t="e">
        <f>IF('Electricity Use'!O107="",#N/A,'Electricity Use'!O107)</f>
        <v>#N/A</v>
      </c>
      <c r="R94" s="5" t="e">
        <f>IF('Electricity Use'!P107="",#N/A,'Electricity Use'!P107)</f>
        <v>#N/A</v>
      </c>
      <c r="S94" s="11" t="e">
        <f>IF('Electricity Use'!Q107="",#N/A,'Electricity Use'!Q107)</f>
        <v>#N/A</v>
      </c>
    </row>
    <row r="95" spans="2:19" x14ac:dyDescent="0.25">
      <c r="B95" s="6" t="e">
        <f>IF('Electricity Use'!B108="",#N/A,'Electricity Use'!B108)</f>
        <v>#N/A</v>
      </c>
      <c r="C95" s="7" t="e">
        <f>IF('Electricity Use'!C108="",#N/A,'Electricity Use'!C108)</f>
        <v>#N/A</v>
      </c>
      <c r="D95" s="7" t="e">
        <f>IF('Electricity Use'!D108="",#N/A,'Electricity Use'!D108)</f>
        <v>#N/A</v>
      </c>
      <c r="E95" s="7" t="e">
        <f t="shared" si="2"/>
        <v>#N/A</v>
      </c>
      <c r="F95" s="8" t="e">
        <f>IF('Electricity Use'!F108="",#N/A,'Electricity Use'!F108)</f>
        <v>#N/A</v>
      </c>
      <c r="G95" s="63" t="e">
        <f>IF('Electricity Use'!G108="",#N/A,'Electricity Use'!G108)</f>
        <v>#N/A</v>
      </c>
      <c r="H95" s="5" t="e">
        <f>IF('Electricity Use'!H108="",#N/A,'Electricity Use'!H108)</f>
        <v>#N/A</v>
      </c>
      <c r="I95" s="60" t="e">
        <f>IF('Electricity Use'!I108="",#N/A,'Electricity Use'!I108)</f>
        <v>#N/A</v>
      </c>
      <c r="J95" s="8" t="e">
        <f>IF('Electricity Use'!E108="",#N/A,'Electricity Use'!E108)</f>
        <v>#N/A</v>
      </c>
      <c r="K95" s="64" t="e">
        <f t="shared" si="3"/>
        <v>#N/A</v>
      </c>
      <c r="L95" s="26" t="e">
        <f>IF('Electricity Use'!J108="",#N/A,'Electricity Use'!J108)</f>
        <v>#N/A</v>
      </c>
      <c r="M95" s="67" t="e">
        <f>IF('Electricity Use'!K108="",#N/A,'Electricity Use'!K108)</f>
        <v>#N/A</v>
      </c>
      <c r="N95" s="9" t="e">
        <f>IF('Electricity Use'!L108="",#N/A,'Electricity Use'!L108)</f>
        <v>#N/A</v>
      </c>
      <c r="O95" s="67" t="e">
        <f>IF('Electricity Use'!M108="",#N/A,'Electricity Use'!M108)</f>
        <v>#N/A</v>
      </c>
      <c r="P95" s="8" t="e">
        <f>IF('Electricity Use'!N108="",#N/A,'Electricity Use'!N108)</f>
        <v>#N/A</v>
      </c>
      <c r="Q95" s="10" t="e">
        <f>IF('Electricity Use'!O108="",#N/A,'Electricity Use'!O108)</f>
        <v>#N/A</v>
      </c>
      <c r="R95" s="5" t="e">
        <f>IF('Electricity Use'!P108="",#N/A,'Electricity Use'!P108)</f>
        <v>#N/A</v>
      </c>
      <c r="S95" s="11" t="e">
        <f>IF('Electricity Use'!Q108="",#N/A,'Electricity Use'!Q108)</f>
        <v>#N/A</v>
      </c>
    </row>
    <row r="96" spans="2:19" x14ac:dyDescent="0.25">
      <c r="B96" s="6" t="e">
        <f>IF('Electricity Use'!B109="",#N/A,'Electricity Use'!B109)</f>
        <v>#N/A</v>
      </c>
      <c r="C96" s="7" t="e">
        <f>IF('Electricity Use'!C109="",#N/A,'Electricity Use'!C109)</f>
        <v>#N/A</v>
      </c>
      <c r="D96" s="7" t="e">
        <f>IF('Electricity Use'!D109="",#N/A,'Electricity Use'!D109)</f>
        <v>#N/A</v>
      </c>
      <c r="E96" s="7" t="e">
        <f t="shared" si="2"/>
        <v>#N/A</v>
      </c>
      <c r="F96" s="8" t="e">
        <f>IF('Electricity Use'!F109="",#N/A,'Electricity Use'!F109)</f>
        <v>#N/A</v>
      </c>
      <c r="G96" s="63" t="e">
        <f>IF('Electricity Use'!G109="",#N/A,'Electricity Use'!G109)</f>
        <v>#N/A</v>
      </c>
      <c r="H96" s="5" t="e">
        <f>IF('Electricity Use'!H109="",#N/A,'Electricity Use'!H109)</f>
        <v>#N/A</v>
      </c>
      <c r="I96" s="60" t="e">
        <f>IF('Electricity Use'!I109="",#N/A,'Electricity Use'!I109)</f>
        <v>#N/A</v>
      </c>
      <c r="J96" s="8" t="e">
        <f>IF('Electricity Use'!E109="",#N/A,'Electricity Use'!E109)</f>
        <v>#N/A</v>
      </c>
      <c r="K96" s="64" t="e">
        <f t="shared" si="3"/>
        <v>#N/A</v>
      </c>
      <c r="L96" s="26" t="e">
        <f>IF('Electricity Use'!J109="",#N/A,'Electricity Use'!J109)</f>
        <v>#N/A</v>
      </c>
      <c r="M96" s="67" t="e">
        <f>IF('Electricity Use'!K109="",#N/A,'Electricity Use'!K109)</f>
        <v>#N/A</v>
      </c>
      <c r="N96" s="9" t="e">
        <f>IF('Electricity Use'!L109="",#N/A,'Electricity Use'!L109)</f>
        <v>#N/A</v>
      </c>
      <c r="O96" s="67" t="e">
        <f>IF('Electricity Use'!M109="",#N/A,'Electricity Use'!M109)</f>
        <v>#N/A</v>
      </c>
      <c r="P96" s="8" t="e">
        <f>IF('Electricity Use'!N109="",#N/A,'Electricity Use'!N109)</f>
        <v>#N/A</v>
      </c>
      <c r="Q96" s="10" t="e">
        <f>IF('Electricity Use'!O109="",#N/A,'Electricity Use'!O109)</f>
        <v>#N/A</v>
      </c>
      <c r="R96" s="5" t="e">
        <f>IF('Electricity Use'!P109="",#N/A,'Electricity Use'!P109)</f>
        <v>#N/A</v>
      </c>
      <c r="S96" s="11" t="e">
        <f>IF('Electricity Use'!Q109="",#N/A,'Electricity Use'!Q109)</f>
        <v>#N/A</v>
      </c>
    </row>
    <row r="97" spans="2:19" x14ac:dyDescent="0.25">
      <c r="B97" s="6" t="e">
        <f>IF('Electricity Use'!B110="",#N/A,'Electricity Use'!B110)</f>
        <v>#N/A</v>
      </c>
      <c r="C97" s="7" t="e">
        <f>IF('Electricity Use'!C110="",#N/A,'Electricity Use'!C110)</f>
        <v>#N/A</v>
      </c>
      <c r="D97" s="7" t="e">
        <f>IF('Electricity Use'!D110="",#N/A,'Electricity Use'!D110)</f>
        <v>#N/A</v>
      </c>
      <c r="E97" s="7" t="e">
        <f t="shared" si="2"/>
        <v>#N/A</v>
      </c>
      <c r="F97" s="8" t="e">
        <f>IF('Electricity Use'!F110="",#N/A,'Electricity Use'!F110)</f>
        <v>#N/A</v>
      </c>
      <c r="G97" s="63" t="e">
        <f>IF('Electricity Use'!G110="",#N/A,'Electricity Use'!G110)</f>
        <v>#N/A</v>
      </c>
      <c r="H97" s="5" t="e">
        <f>IF('Electricity Use'!H110="",#N/A,'Electricity Use'!H110)</f>
        <v>#N/A</v>
      </c>
      <c r="I97" s="60" t="e">
        <f>IF('Electricity Use'!I110="",#N/A,'Electricity Use'!I110)</f>
        <v>#N/A</v>
      </c>
      <c r="J97" s="8" t="e">
        <f>IF('Electricity Use'!E110="",#N/A,'Electricity Use'!E110)</f>
        <v>#N/A</v>
      </c>
      <c r="K97" s="64" t="e">
        <f t="shared" si="3"/>
        <v>#N/A</v>
      </c>
      <c r="L97" s="26" t="e">
        <f>IF('Electricity Use'!J110="",#N/A,'Electricity Use'!J110)</f>
        <v>#N/A</v>
      </c>
      <c r="M97" s="67" t="e">
        <f>IF('Electricity Use'!K110="",#N/A,'Electricity Use'!K110)</f>
        <v>#N/A</v>
      </c>
      <c r="N97" s="9" t="e">
        <f>IF('Electricity Use'!L110="",#N/A,'Electricity Use'!L110)</f>
        <v>#N/A</v>
      </c>
      <c r="O97" s="67" t="e">
        <f>IF('Electricity Use'!M110="",#N/A,'Electricity Use'!M110)</f>
        <v>#N/A</v>
      </c>
      <c r="P97" s="8" t="e">
        <f>IF('Electricity Use'!N110="",#N/A,'Electricity Use'!N110)</f>
        <v>#N/A</v>
      </c>
      <c r="Q97" s="10" t="e">
        <f>IF('Electricity Use'!O110="",#N/A,'Electricity Use'!O110)</f>
        <v>#N/A</v>
      </c>
      <c r="R97" s="5" t="e">
        <f>IF('Electricity Use'!P110="",#N/A,'Electricity Use'!P110)</f>
        <v>#N/A</v>
      </c>
      <c r="S97" s="11" t="e">
        <f>IF('Electricity Use'!Q110="",#N/A,'Electricity Use'!Q110)</f>
        <v>#N/A</v>
      </c>
    </row>
    <row r="98" spans="2:19" x14ac:dyDescent="0.25">
      <c r="B98" s="6" t="e">
        <f>IF('Electricity Use'!B111="",#N/A,'Electricity Use'!B111)</f>
        <v>#N/A</v>
      </c>
      <c r="C98" s="7" t="e">
        <f>IF('Electricity Use'!C111="",#N/A,'Electricity Use'!C111)</f>
        <v>#N/A</v>
      </c>
      <c r="D98" s="7" t="e">
        <f>IF('Electricity Use'!D111="",#N/A,'Electricity Use'!D111)</f>
        <v>#N/A</v>
      </c>
      <c r="E98" s="7" t="e">
        <f t="shared" si="2"/>
        <v>#N/A</v>
      </c>
      <c r="F98" s="8" t="e">
        <f>IF('Electricity Use'!F111="",#N/A,'Electricity Use'!F111)</f>
        <v>#N/A</v>
      </c>
      <c r="G98" s="63" t="e">
        <f>IF('Electricity Use'!G111="",#N/A,'Electricity Use'!G111)</f>
        <v>#N/A</v>
      </c>
      <c r="H98" s="5" t="e">
        <f>IF('Electricity Use'!H111="",#N/A,'Electricity Use'!H111)</f>
        <v>#N/A</v>
      </c>
      <c r="I98" s="60" t="e">
        <f>IF('Electricity Use'!I111="",#N/A,'Electricity Use'!I111)</f>
        <v>#N/A</v>
      </c>
      <c r="J98" s="8" t="e">
        <f>IF('Electricity Use'!E111="",#N/A,'Electricity Use'!E111)</f>
        <v>#N/A</v>
      </c>
      <c r="K98" s="64" t="e">
        <f t="shared" si="3"/>
        <v>#N/A</v>
      </c>
      <c r="L98" s="26" t="e">
        <f>IF('Electricity Use'!J111="",#N/A,'Electricity Use'!J111)</f>
        <v>#N/A</v>
      </c>
      <c r="M98" s="67" t="e">
        <f>IF('Electricity Use'!K111="",#N/A,'Electricity Use'!K111)</f>
        <v>#N/A</v>
      </c>
      <c r="N98" s="9" t="e">
        <f>IF('Electricity Use'!L111="",#N/A,'Electricity Use'!L111)</f>
        <v>#N/A</v>
      </c>
      <c r="O98" s="67" t="e">
        <f>IF('Electricity Use'!M111="",#N/A,'Electricity Use'!M111)</f>
        <v>#N/A</v>
      </c>
      <c r="P98" s="8" t="e">
        <f>IF('Electricity Use'!N111="",#N/A,'Electricity Use'!N111)</f>
        <v>#N/A</v>
      </c>
      <c r="Q98" s="10" t="e">
        <f>IF('Electricity Use'!O111="",#N/A,'Electricity Use'!O111)</f>
        <v>#N/A</v>
      </c>
      <c r="R98" s="5" t="e">
        <f>IF('Electricity Use'!P111="",#N/A,'Electricity Use'!P111)</f>
        <v>#N/A</v>
      </c>
      <c r="S98" s="11" t="e">
        <f>IF('Electricity Use'!Q111="",#N/A,'Electricity Use'!Q111)</f>
        <v>#N/A</v>
      </c>
    </row>
    <row r="99" spans="2:19" x14ac:dyDescent="0.25">
      <c r="B99" s="6" t="e">
        <f>IF('Electricity Use'!B112="",#N/A,'Electricity Use'!B112)</f>
        <v>#N/A</v>
      </c>
      <c r="C99" s="7" t="e">
        <f>IF('Electricity Use'!C112="",#N/A,'Electricity Use'!C112)</f>
        <v>#N/A</v>
      </c>
      <c r="D99" s="7" t="e">
        <f>IF('Electricity Use'!D112="",#N/A,'Electricity Use'!D112)</f>
        <v>#N/A</v>
      </c>
      <c r="E99" s="7" t="e">
        <f t="shared" si="2"/>
        <v>#N/A</v>
      </c>
      <c r="F99" s="8" t="e">
        <f>IF('Electricity Use'!F112="",#N/A,'Electricity Use'!F112)</f>
        <v>#N/A</v>
      </c>
      <c r="G99" s="63" t="e">
        <f>IF('Electricity Use'!G112="",#N/A,'Electricity Use'!G112)</f>
        <v>#N/A</v>
      </c>
      <c r="H99" s="5" t="e">
        <f>IF('Electricity Use'!H112="",#N/A,'Electricity Use'!H112)</f>
        <v>#N/A</v>
      </c>
      <c r="I99" s="60" t="e">
        <f>IF('Electricity Use'!I112="",#N/A,'Electricity Use'!I112)</f>
        <v>#N/A</v>
      </c>
      <c r="J99" s="8" t="e">
        <f>IF('Electricity Use'!E112="",#N/A,'Electricity Use'!E112)</f>
        <v>#N/A</v>
      </c>
      <c r="K99" s="64" t="e">
        <f t="shared" si="3"/>
        <v>#N/A</v>
      </c>
      <c r="L99" s="26" t="e">
        <f>IF('Electricity Use'!J112="",#N/A,'Electricity Use'!J112)</f>
        <v>#N/A</v>
      </c>
      <c r="M99" s="67" t="e">
        <f>IF('Electricity Use'!K112="",#N/A,'Electricity Use'!K112)</f>
        <v>#N/A</v>
      </c>
      <c r="N99" s="9" t="e">
        <f>IF('Electricity Use'!L112="",#N/A,'Electricity Use'!L112)</f>
        <v>#N/A</v>
      </c>
      <c r="O99" s="67" t="e">
        <f>IF('Electricity Use'!M112="",#N/A,'Electricity Use'!M112)</f>
        <v>#N/A</v>
      </c>
      <c r="P99" s="8" t="e">
        <f>IF('Electricity Use'!N112="",#N/A,'Electricity Use'!N112)</f>
        <v>#N/A</v>
      </c>
      <c r="Q99" s="10" t="e">
        <f>IF('Electricity Use'!O112="",#N/A,'Electricity Use'!O112)</f>
        <v>#N/A</v>
      </c>
      <c r="R99" s="5" t="e">
        <f>IF('Electricity Use'!P112="",#N/A,'Electricity Use'!P112)</f>
        <v>#N/A</v>
      </c>
      <c r="S99" s="11" t="e">
        <f>IF('Electricity Use'!Q112="",#N/A,'Electricity Use'!Q112)</f>
        <v>#N/A</v>
      </c>
    </row>
    <row r="100" spans="2:19" x14ac:dyDescent="0.25">
      <c r="B100" s="6" t="e">
        <f>IF('Electricity Use'!B113="",#N/A,'Electricity Use'!B113)</f>
        <v>#N/A</v>
      </c>
      <c r="C100" s="7" t="e">
        <f>IF('Electricity Use'!C113="",#N/A,'Electricity Use'!C113)</f>
        <v>#N/A</v>
      </c>
      <c r="D100" s="7" t="e">
        <f>IF('Electricity Use'!D113="",#N/A,'Electricity Use'!D113)</f>
        <v>#N/A</v>
      </c>
      <c r="E100" s="7" t="e">
        <f t="shared" si="2"/>
        <v>#N/A</v>
      </c>
      <c r="F100" s="8" t="e">
        <f>IF('Electricity Use'!F113="",#N/A,'Electricity Use'!F113)</f>
        <v>#N/A</v>
      </c>
      <c r="G100" s="63" t="e">
        <f>IF('Electricity Use'!G113="",#N/A,'Electricity Use'!G113)</f>
        <v>#N/A</v>
      </c>
      <c r="H100" s="5" t="e">
        <f>IF('Electricity Use'!H113="",#N/A,'Electricity Use'!H113)</f>
        <v>#N/A</v>
      </c>
      <c r="I100" s="60" t="e">
        <f>IF('Electricity Use'!I113="",#N/A,'Electricity Use'!I113)</f>
        <v>#N/A</v>
      </c>
      <c r="J100" s="8" t="e">
        <f>IF('Electricity Use'!E113="",#N/A,'Electricity Use'!E113)</f>
        <v>#N/A</v>
      </c>
      <c r="K100" s="64" t="e">
        <f t="shared" si="3"/>
        <v>#N/A</v>
      </c>
      <c r="L100" s="26" t="e">
        <f>IF('Electricity Use'!J113="",#N/A,'Electricity Use'!J113)</f>
        <v>#N/A</v>
      </c>
      <c r="M100" s="67" t="e">
        <f>IF('Electricity Use'!K113="",#N/A,'Electricity Use'!K113)</f>
        <v>#N/A</v>
      </c>
      <c r="N100" s="9" t="e">
        <f>IF('Electricity Use'!L113="",#N/A,'Electricity Use'!L113)</f>
        <v>#N/A</v>
      </c>
      <c r="O100" s="67" t="e">
        <f>IF('Electricity Use'!M113="",#N/A,'Electricity Use'!M113)</f>
        <v>#N/A</v>
      </c>
      <c r="P100" s="8" t="e">
        <f>IF('Electricity Use'!N113="",#N/A,'Electricity Use'!N113)</f>
        <v>#N/A</v>
      </c>
      <c r="Q100" s="10" t="e">
        <f>IF('Electricity Use'!O113="",#N/A,'Electricity Use'!O113)</f>
        <v>#N/A</v>
      </c>
      <c r="R100" s="5" t="e">
        <f>IF('Electricity Use'!P113="",#N/A,'Electricity Use'!P113)</f>
        <v>#N/A</v>
      </c>
      <c r="S100" s="11" t="e">
        <f>IF('Electricity Use'!Q113="",#N/A,'Electricity Use'!Q113)</f>
        <v>#N/A</v>
      </c>
    </row>
    <row r="101" spans="2:19" x14ac:dyDescent="0.25">
      <c r="B101" s="6" t="e">
        <f>IF('Electricity Use'!B114="",#N/A,'Electricity Use'!B114)</f>
        <v>#N/A</v>
      </c>
      <c r="C101" s="7" t="e">
        <f>IF('Electricity Use'!C114="",#N/A,'Electricity Use'!C114)</f>
        <v>#N/A</v>
      </c>
      <c r="D101" s="7" t="e">
        <f>IF('Electricity Use'!D114="",#N/A,'Electricity Use'!D114)</f>
        <v>#N/A</v>
      </c>
      <c r="E101" s="7" t="e">
        <f t="shared" si="2"/>
        <v>#N/A</v>
      </c>
      <c r="F101" s="8" t="e">
        <f>IF('Electricity Use'!F114="",#N/A,'Electricity Use'!F114)</f>
        <v>#N/A</v>
      </c>
      <c r="G101" s="63" t="e">
        <f>IF('Electricity Use'!G114="",#N/A,'Electricity Use'!G114)</f>
        <v>#N/A</v>
      </c>
      <c r="H101" s="5" t="e">
        <f>IF('Electricity Use'!H114="",#N/A,'Electricity Use'!H114)</f>
        <v>#N/A</v>
      </c>
      <c r="I101" s="60" t="e">
        <f>IF('Electricity Use'!I114="",#N/A,'Electricity Use'!I114)</f>
        <v>#N/A</v>
      </c>
      <c r="J101" s="8" t="e">
        <f>IF('Electricity Use'!E114="",#N/A,'Electricity Use'!E114)</f>
        <v>#N/A</v>
      </c>
      <c r="K101" s="64" t="e">
        <f t="shared" si="3"/>
        <v>#N/A</v>
      </c>
      <c r="L101" s="26" t="e">
        <f>IF('Electricity Use'!J114="",#N/A,'Electricity Use'!J114)</f>
        <v>#N/A</v>
      </c>
      <c r="M101" s="67" t="e">
        <f>IF('Electricity Use'!K114="",#N/A,'Electricity Use'!K114)</f>
        <v>#N/A</v>
      </c>
      <c r="N101" s="9" t="e">
        <f>IF('Electricity Use'!L114="",#N/A,'Electricity Use'!L114)</f>
        <v>#N/A</v>
      </c>
      <c r="O101" s="67" t="e">
        <f>IF('Electricity Use'!M114="",#N/A,'Electricity Use'!M114)</f>
        <v>#N/A</v>
      </c>
      <c r="P101" s="8" t="e">
        <f>IF('Electricity Use'!N114="",#N/A,'Electricity Use'!N114)</f>
        <v>#N/A</v>
      </c>
      <c r="Q101" s="10" t="e">
        <f>IF('Electricity Use'!O114="",#N/A,'Electricity Use'!O114)</f>
        <v>#N/A</v>
      </c>
      <c r="R101" s="5" t="e">
        <f>IF('Electricity Use'!P114="",#N/A,'Electricity Use'!P114)</f>
        <v>#N/A</v>
      </c>
      <c r="S101" s="11" t="e">
        <f>IF('Electricity Use'!Q114="",#N/A,'Electricity Use'!Q114)</f>
        <v>#N/A</v>
      </c>
    </row>
    <row r="102" spans="2:19" x14ac:dyDescent="0.25">
      <c r="B102" s="6" t="e">
        <f>IF('Electricity Use'!B115="",#N/A,'Electricity Use'!B115)</f>
        <v>#N/A</v>
      </c>
      <c r="C102" s="7" t="e">
        <f>IF('Electricity Use'!C115="",#N/A,'Electricity Use'!C115)</f>
        <v>#N/A</v>
      </c>
      <c r="D102" s="7" t="e">
        <f>IF('Electricity Use'!D115="",#N/A,'Electricity Use'!D115)</f>
        <v>#N/A</v>
      </c>
      <c r="E102" s="7" t="e">
        <f t="shared" si="2"/>
        <v>#N/A</v>
      </c>
      <c r="F102" s="8" t="e">
        <f>IF('Electricity Use'!F115="",#N/A,'Electricity Use'!F115)</f>
        <v>#N/A</v>
      </c>
      <c r="G102" s="63" t="e">
        <f>IF('Electricity Use'!G115="",#N/A,'Electricity Use'!G115)</f>
        <v>#N/A</v>
      </c>
      <c r="H102" s="5" t="e">
        <f>IF('Electricity Use'!H115="",#N/A,'Electricity Use'!H115)</f>
        <v>#N/A</v>
      </c>
      <c r="I102" s="60" t="e">
        <f>IF('Electricity Use'!I115="",#N/A,'Electricity Use'!I115)</f>
        <v>#N/A</v>
      </c>
      <c r="J102" s="8" t="e">
        <f>IF('Electricity Use'!E115="",#N/A,'Electricity Use'!E115)</f>
        <v>#N/A</v>
      </c>
      <c r="K102" s="64" t="e">
        <f t="shared" si="3"/>
        <v>#N/A</v>
      </c>
      <c r="L102" s="26" t="e">
        <f>IF('Electricity Use'!J115="",#N/A,'Electricity Use'!J115)</f>
        <v>#N/A</v>
      </c>
      <c r="M102" s="67" t="e">
        <f>IF('Electricity Use'!K115="",#N/A,'Electricity Use'!K115)</f>
        <v>#N/A</v>
      </c>
      <c r="N102" s="9" t="e">
        <f>IF('Electricity Use'!L115="",#N/A,'Electricity Use'!L115)</f>
        <v>#N/A</v>
      </c>
      <c r="O102" s="67" t="e">
        <f>IF('Electricity Use'!M115="",#N/A,'Electricity Use'!M115)</f>
        <v>#N/A</v>
      </c>
      <c r="P102" s="8" t="e">
        <f>IF('Electricity Use'!N115="",#N/A,'Electricity Use'!N115)</f>
        <v>#N/A</v>
      </c>
      <c r="Q102" s="10" t="e">
        <f>IF('Electricity Use'!O115="",#N/A,'Electricity Use'!O115)</f>
        <v>#N/A</v>
      </c>
      <c r="R102" s="5" t="e">
        <f>IF('Electricity Use'!P115="",#N/A,'Electricity Use'!P115)</f>
        <v>#N/A</v>
      </c>
      <c r="S102" s="11" t="e">
        <f>IF('Electricity Use'!Q115="",#N/A,'Electricity Use'!Q115)</f>
        <v>#N/A</v>
      </c>
    </row>
    <row r="103" spans="2:19" x14ac:dyDescent="0.25">
      <c r="B103" s="6" t="e">
        <f>IF('Electricity Use'!B116="",#N/A,'Electricity Use'!B116)</f>
        <v>#N/A</v>
      </c>
      <c r="C103" s="7" t="e">
        <f>IF('Electricity Use'!C116="",#N/A,'Electricity Use'!C116)</f>
        <v>#N/A</v>
      </c>
      <c r="D103" s="7" t="e">
        <f>IF('Electricity Use'!D116="",#N/A,'Electricity Use'!D116)</f>
        <v>#N/A</v>
      </c>
      <c r="E103" s="7" t="e">
        <f t="shared" si="2"/>
        <v>#N/A</v>
      </c>
      <c r="F103" s="8" t="e">
        <f>IF('Electricity Use'!F116="",#N/A,'Electricity Use'!F116)</f>
        <v>#N/A</v>
      </c>
      <c r="G103" s="63" t="e">
        <f>IF('Electricity Use'!G116="",#N/A,'Electricity Use'!G116)</f>
        <v>#N/A</v>
      </c>
      <c r="H103" s="5" t="e">
        <f>IF('Electricity Use'!H116="",#N/A,'Electricity Use'!H116)</f>
        <v>#N/A</v>
      </c>
      <c r="I103" s="60" t="e">
        <f>IF('Electricity Use'!I116="",#N/A,'Electricity Use'!I116)</f>
        <v>#N/A</v>
      </c>
      <c r="J103" s="8" t="e">
        <f>IF('Electricity Use'!E116="",#N/A,'Electricity Use'!E116)</f>
        <v>#N/A</v>
      </c>
      <c r="K103" s="64" t="e">
        <f t="shared" si="3"/>
        <v>#N/A</v>
      </c>
      <c r="L103" s="26" t="e">
        <f>IF('Electricity Use'!J116="",#N/A,'Electricity Use'!J116)</f>
        <v>#N/A</v>
      </c>
      <c r="M103" s="67" t="e">
        <f>IF('Electricity Use'!K116="",#N/A,'Electricity Use'!K116)</f>
        <v>#N/A</v>
      </c>
      <c r="N103" s="9" t="e">
        <f>IF('Electricity Use'!L116="",#N/A,'Electricity Use'!L116)</f>
        <v>#N/A</v>
      </c>
      <c r="O103" s="67" t="e">
        <f>IF('Electricity Use'!M116="",#N/A,'Electricity Use'!M116)</f>
        <v>#N/A</v>
      </c>
      <c r="P103" s="8" t="e">
        <f>IF('Electricity Use'!N116="",#N/A,'Electricity Use'!N116)</f>
        <v>#N/A</v>
      </c>
      <c r="Q103" s="10" t="e">
        <f>IF('Electricity Use'!O116="",#N/A,'Electricity Use'!O116)</f>
        <v>#N/A</v>
      </c>
      <c r="R103" s="5" t="e">
        <f>IF('Electricity Use'!P116="",#N/A,'Electricity Use'!P116)</f>
        <v>#N/A</v>
      </c>
      <c r="S103" s="11" t="e">
        <f>IF('Electricity Use'!Q116="",#N/A,'Electricity Use'!Q116)</f>
        <v>#N/A</v>
      </c>
    </row>
    <row r="104" spans="2:19" x14ac:dyDescent="0.25">
      <c r="B104" s="6" t="e">
        <f>IF('Electricity Use'!B117="",#N/A,'Electricity Use'!B117)</f>
        <v>#N/A</v>
      </c>
      <c r="C104" s="7" t="e">
        <f>IF('Electricity Use'!C117="",#N/A,'Electricity Use'!C117)</f>
        <v>#N/A</v>
      </c>
      <c r="D104" s="7" t="e">
        <f>IF('Electricity Use'!D117="",#N/A,'Electricity Use'!D117)</f>
        <v>#N/A</v>
      </c>
      <c r="E104" s="7" t="e">
        <f t="shared" si="2"/>
        <v>#N/A</v>
      </c>
      <c r="F104" s="8" t="e">
        <f>IF('Electricity Use'!F117="",#N/A,'Electricity Use'!F117)</f>
        <v>#N/A</v>
      </c>
      <c r="G104" s="63" t="e">
        <f>IF('Electricity Use'!G117="",#N/A,'Electricity Use'!G117)</f>
        <v>#N/A</v>
      </c>
      <c r="H104" s="5" t="e">
        <f>IF('Electricity Use'!H117="",#N/A,'Electricity Use'!H117)</f>
        <v>#N/A</v>
      </c>
      <c r="I104" s="60" t="e">
        <f>IF('Electricity Use'!I117="",#N/A,'Electricity Use'!I117)</f>
        <v>#N/A</v>
      </c>
      <c r="J104" s="8" t="e">
        <f>IF('Electricity Use'!E117="",#N/A,'Electricity Use'!E117)</f>
        <v>#N/A</v>
      </c>
      <c r="K104" s="64" t="e">
        <f t="shared" si="3"/>
        <v>#N/A</v>
      </c>
      <c r="L104" s="26" t="e">
        <f>IF('Electricity Use'!J117="",#N/A,'Electricity Use'!J117)</f>
        <v>#N/A</v>
      </c>
      <c r="M104" s="67" t="e">
        <f>IF('Electricity Use'!K117="",#N/A,'Electricity Use'!K117)</f>
        <v>#N/A</v>
      </c>
      <c r="N104" s="9" t="e">
        <f>IF('Electricity Use'!L117="",#N/A,'Electricity Use'!L117)</f>
        <v>#N/A</v>
      </c>
      <c r="O104" s="67" t="e">
        <f>IF('Electricity Use'!M117="",#N/A,'Electricity Use'!M117)</f>
        <v>#N/A</v>
      </c>
      <c r="P104" s="8" t="e">
        <f>IF('Electricity Use'!N117="",#N/A,'Electricity Use'!N117)</f>
        <v>#N/A</v>
      </c>
      <c r="Q104" s="10" t="e">
        <f>IF('Electricity Use'!O117="",#N/A,'Electricity Use'!O117)</f>
        <v>#N/A</v>
      </c>
      <c r="R104" s="5" t="e">
        <f>IF('Electricity Use'!P117="",#N/A,'Electricity Use'!P117)</f>
        <v>#N/A</v>
      </c>
      <c r="S104" s="11" t="e">
        <f>IF('Electricity Use'!Q117="",#N/A,'Electricity Use'!Q117)</f>
        <v>#N/A</v>
      </c>
    </row>
    <row r="105" spans="2:19" x14ac:dyDescent="0.25">
      <c r="B105" s="6" t="e">
        <f>IF('Electricity Use'!B118="",#N/A,'Electricity Use'!B118)</f>
        <v>#N/A</v>
      </c>
      <c r="C105" s="7" t="e">
        <f>IF('Electricity Use'!C118="",#N/A,'Electricity Use'!C118)</f>
        <v>#N/A</v>
      </c>
      <c r="D105" s="7" t="e">
        <f>IF('Electricity Use'!D118="",#N/A,'Electricity Use'!D118)</f>
        <v>#N/A</v>
      </c>
      <c r="E105" s="7" t="e">
        <f t="shared" si="2"/>
        <v>#N/A</v>
      </c>
      <c r="F105" s="8" t="e">
        <f>IF('Electricity Use'!F118="",#N/A,'Electricity Use'!F118)</f>
        <v>#N/A</v>
      </c>
      <c r="G105" s="63" t="e">
        <f>IF('Electricity Use'!G118="",#N/A,'Electricity Use'!G118)</f>
        <v>#N/A</v>
      </c>
      <c r="H105" s="5" t="e">
        <f>IF('Electricity Use'!H118="",#N/A,'Electricity Use'!H118)</f>
        <v>#N/A</v>
      </c>
      <c r="I105" s="60" t="e">
        <f>IF('Electricity Use'!I118="",#N/A,'Electricity Use'!I118)</f>
        <v>#N/A</v>
      </c>
      <c r="J105" s="8" t="e">
        <f>IF('Electricity Use'!E118="",#N/A,'Electricity Use'!E118)</f>
        <v>#N/A</v>
      </c>
      <c r="K105" s="64" t="e">
        <f t="shared" si="3"/>
        <v>#N/A</v>
      </c>
      <c r="L105" s="26" t="e">
        <f>IF('Electricity Use'!J118="",#N/A,'Electricity Use'!J118)</f>
        <v>#N/A</v>
      </c>
      <c r="M105" s="67" t="e">
        <f>IF('Electricity Use'!K118="",#N/A,'Electricity Use'!K118)</f>
        <v>#N/A</v>
      </c>
      <c r="N105" s="9" t="e">
        <f>IF('Electricity Use'!L118="",#N/A,'Electricity Use'!L118)</f>
        <v>#N/A</v>
      </c>
      <c r="O105" s="67" t="e">
        <f>IF('Electricity Use'!M118="",#N/A,'Electricity Use'!M118)</f>
        <v>#N/A</v>
      </c>
      <c r="P105" s="8" t="e">
        <f>IF('Electricity Use'!N118="",#N/A,'Electricity Use'!N118)</f>
        <v>#N/A</v>
      </c>
      <c r="Q105" s="10" t="e">
        <f>IF('Electricity Use'!O118="",#N/A,'Electricity Use'!O118)</f>
        <v>#N/A</v>
      </c>
      <c r="R105" s="5" t="e">
        <f>IF('Electricity Use'!P118="",#N/A,'Electricity Use'!P118)</f>
        <v>#N/A</v>
      </c>
      <c r="S105" s="11" t="e">
        <f>IF('Electricity Use'!Q118="",#N/A,'Electricity Use'!Q118)</f>
        <v>#N/A</v>
      </c>
    </row>
    <row r="106" spans="2:19" x14ac:dyDescent="0.25">
      <c r="B106" s="6" t="e">
        <f>IF('Electricity Use'!B119="",#N/A,'Electricity Use'!B119)</f>
        <v>#N/A</v>
      </c>
      <c r="C106" s="7" t="e">
        <f>IF('Electricity Use'!C119="",#N/A,'Electricity Use'!C119)</f>
        <v>#N/A</v>
      </c>
      <c r="D106" s="7" t="e">
        <f>IF('Electricity Use'!D119="",#N/A,'Electricity Use'!D119)</f>
        <v>#N/A</v>
      </c>
      <c r="E106" s="7" t="e">
        <f t="shared" si="2"/>
        <v>#N/A</v>
      </c>
      <c r="F106" s="8" t="e">
        <f>IF('Electricity Use'!F119="",#N/A,'Electricity Use'!F119)</f>
        <v>#N/A</v>
      </c>
      <c r="G106" s="63" t="e">
        <f>IF('Electricity Use'!G119="",#N/A,'Electricity Use'!G119)</f>
        <v>#N/A</v>
      </c>
      <c r="H106" s="5" t="e">
        <f>IF('Electricity Use'!H119="",#N/A,'Electricity Use'!H119)</f>
        <v>#N/A</v>
      </c>
      <c r="I106" s="60" t="e">
        <f>IF('Electricity Use'!I119="",#N/A,'Electricity Use'!I119)</f>
        <v>#N/A</v>
      </c>
      <c r="J106" s="8" t="e">
        <f>IF('Electricity Use'!E119="",#N/A,'Electricity Use'!E119)</f>
        <v>#N/A</v>
      </c>
      <c r="K106" s="64" t="e">
        <f t="shared" si="3"/>
        <v>#N/A</v>
      </c>
      <c r="L106" s="26" t="e">
        <f>IF('Electricity Use'!J119="",#N/A,'Electricity Use'!J119)</f>
        <v>#N/A</v>
      </c>
      <c r="M106" s="67" t="e">
        <f>IF('Electricity Use'!K119="",#N/A,'Electricity Use'!K119)</f>
        <v>#N/A</v>
      </c>
      <c r="N106" s="9" t="e">
        <f>IF('Electricity Use'!L119="",#N/A,'Electricity Use'!L119)</f>
        <v>#N/A</v>
      </c>
      <c r="O106" s="67" t="e">
        <f>IF('Electricity Use'!M119="",#N/A,'Electricity Use'!M119)</f>
        <v>#N/A</v>
      </c>
      <c r="P106" s="8" t="e">
        <f>IF('Electricity Use'!N119="",#N/A,'Electricity Use'!N119)</f>
        <v>#N/A</v>
      </c>
      <c r="Q106" s="10" t="e">
        <f>IF('Electricity Use'!O119="",#N/A,'Electricity Use'!O119)</f>
        <v>#N/A</v>
      </c>
      <c r="R106" s="5" t="e">
        <f>IF('Electricity Use'!P119="",#N/A,'Electricity Use'!P119)</f>
        <v>#N/A</v>
      </c>
      <c r="S106" s="11" t="e">
        <f>IF('Electricity Use'!Q119="",#N/A,'Electricity Use'!Q119)</f>
        <v>#N/A</v>
      </c>
    </row>
    <row r="107" spans="2:19" x14ac:dyDescent="0.25">
      <c r="B107" s="6" t="e">
        <f>IF('Electricity Use'!B120="",#N/A,'Electricity Use'!B120)</f>
        <v>#N/A</v>
      </c>
      <c r="C107" s="7" t="e">
        <f>IF('Electricity Use'!C120="",#N/A,'Electricity Use'!C120)</f>
        <v>#N/A</v>
      </c>
      <c r="D107" s="7" t="e">
        <f>IF('Electricity Use'!D120="",#N/A,'Electricity Use'!D120)</f>
        <v>#N/A</v>
      </c>
      <c r="E107" s="7" t="e">
        <f t="shared" si="2"/>
        <v>#N/A</v>
      </c>
      <c r="F107" s="8" t="e">
        <f>IF('Electricity Use'!F120="",#N/A,'Electricity Use'!F120)</f>
        <v>#N/A</v>
      </c>
      <c r="G107" s="63" t="e">
        <f>IF('Electricity Use'!G120="",#N/A,'Electricity Use'!G120)</f>
        <v>#N/A</v>
      </c>
      <c r="H107" s="5" t="e">
        <f>IF('Electricity Use'!H120="",#N/A,'Electricity Use'!H120)</f>
        <v>#N/A</v>
      </c>
      <c r="I107" s="60" t="e">
        <f>IF('Electricity Use'!I120="",#N/A,'Electricity Use'!I120)</f>
        <v>#N/A</v>
      </c>
      <c r="J107" s="8" t="e">
        <f>IF('Electricity Use'!E120="",#N/A,'Electricity Use'!E120)</f>
        <v>#N/A</v>
      </c>
      <c r="K107" s="64" t="e">
        <f t="shared" si="3"/>
        <v>#N/A</v>
      </c>
      <c r="L107" s="26" t="e">
        <f>IF('Electricity Use'!J120="",#N/A,'Electricity Use'!J120)</f>
        <v>#N/A</v>
      </c>
      <c r="M107" s="67" t="e">
        <f>IF('Electricity Use'!K120="",#N/A,'Electricity Use'!K120)</f>
        <v>#N/A</v>
      </c>
      <c r="N107" s="9" t="e">
        <f>IF('Electricity Use'!L120="",#N/A,'Electricity Use'!L120)</f>
        <v>#N/A</v>
      </c>
      <c r="O107" s="67" t="e">
        <f>IF('Electricity Use'!M120="",#N/A,'Electricity Use'!M120)</f>
        <v>#N/A</v>
      </c>
      <c r="P107" s="8" t="e">
        <f>IF('Electricity Use'!N120="",#N/A,'Electricity Use'!N120)</f>
        <v>#N/A</v>
      </c>
      <c r="Q107" s="10" t="e">
        <f>IF('Electricity Use'!O120="",#N/A,'Electricity Use'!O120)</f>
        <v>#N/A</v>
      </c>
      <c r="R107" s="5" t="e">
        <f>IF('Electricity Use'!P120="",#N/A,'Electricity Use'!P120)</f>
        <v>#N/A</v>
      </c>
      <c r="S107" s="11" t="e">
        <f>IF('Electricity Use'!Q120="",#N/A,'Electricity Use'!Q120)</f>
        <v>#N/A</v>
      </c>
    </row>
    <row r="108" spans="2:19" x14ac:dyDescent="0.25">
      <c r="B108" s="6" t="e">
        <f>IF('Electricity Use'!B121="",#N/A,'Electricity Use'!B121)</f>
        <v>#N/A</v>
      </c>
      <c r="C108" s="7" t="e">
        <f>IF('Electricity Use'!C121="",#N/A,'Electricity Use'!C121)</f>
        <v>#N/A</v>
      </c>
      <c r="D108" s="7" t="e">
        <f>IF('Electricity Use'!D121="",#N/A,'Electricity Use'!D121)</f>
        <v>#N/A</v>
      </c>
      <c r="E108" s="7" t="e">
        <f t="shared" si="2"/>
        <v>#N/A</v>
      </c>
      <c r="F108" s="8" t="e">
        <f>IF('Electricity Use'!F121="",#N/A,'Electricity Use'!F121)</f>
        <v>#N/A</v>
      </c>
      <c r="G108" s="63" t="e">
        <f>IF('Electricity Use'!G121="",#N/A,'Electricity Use'!G121)</f>
        <v>#N/A</v>
      </c>
      <c r="H108" s="5" t="e">
        <f>IF('Electricity Use'!H121="",#N/A,'Electricity Use'!H121)</f>
        <v>#N/A</v>
      </c>
      <c r="I108" s="60" t="e">
        <f>IF('Electricity Use'!I121="",#N/A,'Electricity Use'!I121)</f>
        <v>#N/A</v>
      </c>
      <c r="J108" s="8" t="e">
        <f>IF('Electricity Use'!E121="",#N/A,'Electricity Use'!E121)</f>
        <v>#N/A</v>
      </c>
      <c r="K108" s="64" t="e">
        <f t="shared" si="3"/>
        <v>#N/A</v>
      </c>
      <c r="L108" s="26" t="e">
        <f>IF('Electricity Use'!J121="",#N/A,'Electricity Use'!J121)</f>
        <v>#N/A</v>
      </c>
      <c r="M108" s="67" t="e">
        <f>IF('Electricity Use'!K121="",#N/A,'Electricity Use'!K121)</f>
        <v>#N/A</v>
      </c>
      <c r="N108" s="9" t="e">
        <f>IF('Electricity Use'!L121="",#N/A,'Electricity Use'!L121)</f>
        <v>#N/A</v>
      </c>
      <c r="O108" s="67" t="e">
        <f>IF('Electricity Use'!M121="",#N/A,'Electricity Use'!M121)</f>
        <v>#N/A</v>
      </c>
      <c r="P108" s="8" t="e">
        <f>IF('Electricity Use'!N121="",#N/A,'Electricity Use'!N121)</f>
        <v>#N/A</v>
      </c>
      <c r="Q108" s="10" t="e">
        <f>IF('Electricity Use'!O121="",#N/A,'Electricity Use'!O121)</f>
        <v>#N/A</v>
      </c>
      <c r="R108" s="5" t="e">
        <f>IF('Electricity Use'!P121="",#N/A,'Electricity Use'!P121)</f>
        <v>#N/A</v>
      </c>
      <c r="S108" s="11" t="e">
        <f>IF('Electricity Use'!Q121="",#N/A,'Electricity Use'!Q121)</f>
        <v>#N/A</v>
      </c>
    </row>
    <row r="109" spans="2:19" x14ac:dyDescent="0.25">
      <c r="B109" s="6" t="e">
        <f>IF('Electricity Use'!B122="",#N/A,'Electricity Use'!B122)</f>
        <v>#N/A</v>
      </c>
      <c r="C109" s="7" t="e">
        <f>IF('Electricity Use'!C122="",#N/A,'Electricity Use'!C122)</f>
        <v>#N/A</v>
      </c>
      <c r="D109" s="7" t="e">
        <f>IF('Electricity Use'!D122="",#N/A,'Electricity Use'!D122)</f>
        <v>#N/A</v>
      </c>
      <c r="E109" s="7" t="e">
        <f t="shared" si="2"/>
        <v>#N/A</v>
      </c>
      <c r="F109" s="8" t="e">
        <f>IF('Electricity Use'!F122="",#N/A,'Electricity Use'!F122)</f>
        <v>#N/A</v>
      </c>
      <c r="G109" s="63" t="e">
        <f>IF('Electricity Use'!G122="",#N/A,'Electricity Use'!G122)</f>
        <v>#N/A</v>
      </c>
      <c r="H109" s="5" t="e">
        <f>IF('Electricity Use'!H122="",#N/A,'Electricity Use'!H122)</f>
        <v>#N/A</v>
      </c>
      <c r="I109" s="60" t="e">
        <f>IF('Electricity Use'!I122="",#N/A,'Electricity Use'!I122)</f>
        <v>#N/A</v>
      </c>
      <c r="J109" s="8" t="e">
        <f>IF('Electricity Use'!E122="",#N/A,'Electricity Use'!E122)</f>
        <v>#N/A</v>
      </c>
      <c r="K109" s="64" t="e">
        <f t="shared" si="3"/>
        <v>#N/A</v>
      </c>
      <c r="L109" s="26" t="e">
        <f>IF('Electricity Use'!J122="",#N/A,'Electricity Use'!J122)</f>
        <v>#N/A</v>
      </c>
      <c r="M109" s="67" t="e">
        <f>IF('Electricity Use'!K122="",#N/A,'Electricity Use'!K122)</f>
        <v>#N/A</v>
      </c>
      <c r="N109" s="9" t="e">
        <f>IF('Electricity Use'!L122="",#N/A,'Electricity Use'!L122)</f>
        <v>#N/A</v>
      </c>
      <c r="O109" s="67" t="e">
        <f>IF('Electricity Use'!M122="",#N/A,'Electricity Use'!M122)</f>
        <v>#N/A</v>
      </c>
      <c r="P109" s="8" t="e">
        <f>IF('Electricity Use'!N122="",#N/A,'Electricity Use'!N122)</f>
        <v>#N/A</v>
      </c>
      <c r="Q109" s="10" t="e">
        <f>IF('Electricity Use'!O122="",#N/A,'Electricity Use'!O122)</f>
        <v>#N/A</v>
      </c>
      <c r="R109" s="5" t="e">
        <f>IF('Electricity Use'!P122="",#N/A,'Electricity Use'!P122)</f>
        <v>#N/A</v>
      </c>
      <c r="S109" s="11" t="e">
        <f>IF('Electricity Use'!Q122="",#N/A,'Electricity Use'!Q122)</f>
        <v>#N/A</v>
      </c>
    </row>
    <row r="110" spans="2:19" x14ac:dyDescent="0.25">
      <c r="B110" s="6" t="e">
        <f>IF('Electricity Use'!B123="",#N/A,'Electricity Use'!B123)</f>
        <v>#N/A</v>
      </c>
      <c r="C110" s="7" t="e">
        <f>IF('Electricity Use'!C123="",#N/A,'Electricity Use'!C123)</f>
        <v>#N/A</v>
      </c>
      <c r="D110" s="7" t="e">
        <f>IF('Electricity Use'!D123="",#N/A,'Electricity Use'!D123)</f>
        <v>#N/A</v>
      </c>
      <c r="E110" s="7" t="e">
        <f t="shared" si="2"/>
        <v>#N/A</v>
      </c>
      <c r="F110" s="8" t="e">
        <f>IF('Electricity Use'!F123="",#N/A,'Electricity Use'!F123)</f>
        <v>#N/A</v>
      </c>
      <c r="G110" s="63" t="e">
        <f>IF('Electricity Use'!G123="",#N/A,'Electricity Use'!G123)</f>
        <v>#N/A</v>
      </c>
      <c r="H110" s="5" t="e">
        <f>IF('Electricity Use'!H123="",#N/A,'Electricity Use'!H123)</f>
        <v>#N/A</v>
      </c>
      <c r="I110" s="60" t="e">
        <f>IF('Electricity Use'!I123="",#N/A,'Electricity Use'!I123)</f>
        <v>#N/A</v>
      </c>
      <c r="J110" s="8" t="e">
        <f>IF('Electricity Use'!E123="",#N/A,'Electricity Use'!E123)</f>
        <v>#N/A</v>
      </c>
      <c r="K110" s="64" t="e">
        <f t="shared" si="3"/>
        <v>#N/A</v>
      </c>
      <c r="L110" s="26" t="e">
        <f>IF('Electricity Use'!J123="",#N/A,'Electricity Use'!J123)</f>
        <v>#N/A</v>
      </c>
      <c r="M110" s="67" t="e">
        <f>IF('Electricity Use'!K123="",#N/A,'Electricity Use'!K123)</f>
        <v>#N/A</v>
      </c>
      <c r="N110" s="9" t="e">
        <f>IF('Electricity Use'!L123="",#N/A,'Electricity Use'!L123)</f>
        <v>#N/A</v>
      </c>
      <c r="O110" s="67" t="e">
        <f>IF('Electricity Use'!M123="",#N/A,'Electricity Use'!M123)</f>
        <v>#N/A</v>
      </c>
      <c r="P110" s="8" t="e">
        <f>IF('Electricity Use'!N123="",#N/A,'Electricity Use'!N123)</f>
        <v>#N/A</v>
      </c>
      <c r="Q110" s="10" t="e">
        <f>IF('Electricity Use'!O123="",#N/A,'Electricity Use'!O123)</f>
        <v>#N/A</v>
      </c>
      <c r="R110" s="5" t="e">
        <f>IF('Electricity Use'!P123="",#N/A,'Electricity Use'!P123)</f>
        <v>#N/A</v>
      </c>
      <c r="S110" s="11" t="e">
        <f>IF('Electricity Use'!Q123="",#N/A,'Electricity Use'!Q123)</f>
        <v>#N/A</v>
      </c>
    </row>
    <row r="111" spans="2:19" x14ac:dyDescent="0.25">
      <c r="B111" s="6" t="e">
        <f>IF('Electricity Use'!B124="",#N/A,'Electricity Use'!B124)</f>
        <v>#N/A</v>
      </c>
      <c r="C111" s="7" t="e">
        <f>IF('Electricity Use'!C124="",#N/A,'Electricity Use'!C124)</f>
        <v>#N/A</v>
      </c>
      <c r="D111" s="7" t="e">
        <f>IF('Electricity Use'!D124="",#N/A,'Electricity Use'!D124)</f>
        <v>#N/A</v>
      </c>
      <c r="E111" s="7" t="e">
        <f t="shared" si="2"/>
        <v>#N/A</v>
      </c>
      <c r="F111" s="8" t="e">
        <f>IF('Electricity Use'!F124="",#N/A,'Electricity Use'!F124)</f>
        <v>#N/A</v>
      </c>
      <c r="G111" s="63" t="e">
        <f>IF('Electricity Use'!G124="",#N/A,'Electricity Use'!G124)</f>
        <v>#N/A</v>
      </c>
      <c r="H111" s="5" t="e">
        <f>IF('Electricity Use'!H124="",#N/A,'Electricity Use'!H124)</f>
        <v>#N/A</v>
      </c>
      <c r="I111" s="60" t="e">
        <f>IF('Electricity Use'!I124="",#N/A,'Electricity Use'!I124)</f>
        <v>#N/A</v>
      </c>
      <c r="J111" s="8" t="e">
        <f>IF('Electricity Use'!E124="",#N/A,'Electricity Use'!E124)</f>
        <v>#N/A</v>
      </c>
      <c r="K111" s="64" t="e">
        <f t="shared" si="3"/>
        <v>#N/A</v>
      </c>
      <c r="L111" s="26" t="e">
        <f>IF('Electricity Use'!J124="",#N/A,'Electricity Use'!J124)</f>
        <v>#N/A</v>
      </c>
      <c r="M111" s="67" t="e">
        <f>IF('Electricity Use'!K124="",#N/A,'Electricity Use'!K124)</f>
        <v>#N/A</v>
      </c>
      <c r="N111" s="9" t="e">
        <f>IF('Electricity Use'!L124="",#N/A,'Electricity Use'!L124)</f>
        <v>#N/A</v>
      </c>
      <c r="O111" s="67" t="e">
        <f>IF('Electricity Use'!M124="",#N/A,'Electricity Use'!M124)</f>
        <v>#N/A</v>
      </c>
      <c r="P111" s="8" t="e">
        <f>IF('Electricity Use'!N124="",#N/A,'Electricity Use'!N124)</f>
        <v>#N/A</v>
      </c>
      <c r="Q111" s="10" t="e">
        <f>IF('Electricity Use'!O124="",#N/A,'Electricity Use'!O124)</f>
        <v>#N/A</v>
      </c>
      <c r="R111" s="5" t="e">
        <f>IF('Electricity Use'!P124="",#N/A,'Electricity Use'!P124)</f>
        <v>#N/A</v>
      </c>
      <c r="S111" s="11" t="e">
        <f>IF('Electricity Use'!Q124="",#N/A,'Electricity Use'!Q124)</f>
        <v>#N/A</v>
      </c>
    </row>
    <row r="112" spans="2:19" x14ac:dyDescent="0.25">
      <c r="B112" s="6" t="e">
        <f>IF('Electricity Use'!B125="",#N/A,'Electricity Use'!B125)</f>
        <v>#N/A</v>
      </c>
      <c r="C112" s="7" t="e">
        <f>IF('Electricity Use'!C125="",#N/A,'Electricity Use'!C125)</f>
        <v>#N/A</v>
      </c>
      <c r="D112" s="7" t="e">
        <f>IF('Electricity Use'!D125="",#N/A,'Electricity Use'!D125)</f>
        <v>#N/A</v>
      </c>
      <c r="E112" s="7" t="e">
        <f t="shared" si="2"/>
        <v>#N/A</v>
      </c>
      <c r="F112" s="8" t="e">
        <f>IF('Electricity Use'!F125="",#N/A,'Electricity Use'!F125)</f>
        <v>#N/A</v>
      </c>
      <c r="G112" s="63" t="e">
        <f>IF('Electricity Use'!G125="",#N/A,'Electricity Use'!G125)</f>
        <v>#N/A</v>
      </c>
      <c r="H112" s="5" t="e">
        <f>IF('Electricity Use'!H125="",#N/A,'Electricity Use'!H125)</f>
        <v>#N/A</v>
      </c>
      <c r="I112" s="60" t="e">
        <f>IF('Electricity Use'!I125="",#N/A,'Electricity Use'!I125)</f>
        <v>#N/A</v>
      </c>
      <c r="J112" s="8" t="e">
        <f>IF('Electricity Use'!E125="",#N/A,'Electricity Use'!E125)</f>
        <v>#N/A</v>
      </c>
      <c r="K112" s="64" t="e">
        <f t="shared" si="3"/>
        <v>#N/A</v>
      </c>
      <c r="L112" s="26" t="e">
        <f>IF('Electricity Use'!J125="",#N/A,'Electricity Use'!J125)</f>
        <v>#N/A</v>
      </c>
      <c r="M112" s="67" t="e">
        <f>IF('Electricity Use'!K125="",#N/A,'Electricity Use'!K125)</f>
        <v>#N/A</v>
      </c>
      <c r="N112" s="9" t="e">
        <f>IF('Electricity Use'!L125="",#N/A,'Electricity Use'!L125)</f>
        <v>#N/A</v>
      </c>
      <c r="O112" s="67" t="e">
        <f>IF('Electricity Use'!M125="",#N/A,'Electricity Use'!M125)</f>
        <v>#N/A</v>
      </c>
      <c r="P112" s="8" t="e">
        <f>IF('Electricity Use'!N125="",#N/A,'Electricity Use'!N125)</f>
        <v>#N/A</v>
      </c>
      <c r="Q112" s="10" t="e">
        <f>IF('Electricity Use'!O125="",#N/A,'Electricity Use'!O125)</f>
        <v>#N/A</v>
      </c>
      <c r="R112" s="5" t="e">
        <f>IF('Electricity Use'!P125="",#N/A,'Electricity Use'!P125)</f>
        <v>#N/A</v>
      </c>
      <c r="S112" s="11" t="e">
        <f>IF('Electricity Use'!Q125="",#N/A,'Electricity Use'!Q125)</f>
        <v>#N/A</v>
      </c>
    </row>
    <row r="113" spans="2:19" x14ac:dyDescent="0.25">
      <c r="B113" s="6" t="e">
        <f>IF('Electricity Use'!B126="",#N/A,'Electricity Use'!B126)</f>
        <v>#N/A</v>
      </c>
      <c r="C113" s="7" t="e">
        <f>IF('Electricity Use'!C126="",#N/A,'Electricity Use'!C126)</f>
        <v>#N/A</v>
      </c>
      <c r="D113" s="7" t="e">
        <f>IF('Electricity Use'!D126="",#N/A,'Electricity Use'!D126)</f>
        <v>#N/A</v>
      </c>
      <c r="E113" s="7" t="e">
        <f t="shared" si="2"/>
        <v>#N/A</v>
      </c>
      <c r="F113" s="8" t="e">
        <f>IF('Electricity Use'!F126="",#N/A,'Electricity Use'!F126)</f>
        <v>#N/A</v>
      </c>
      <c r="G113" s="63" t="e">
        <f>IF('Electricity Use'!G126="",#N/A,'Electricity Use'!G126)</f>
        <v>#N/A</v>
      </c>
      <c r="H113" s="5" t="e">
        <f>IF('Electricity Use'!H126="",#N/A,'Electricity Use'!H126)</f>
        <v>#N/A</v>
      </c>
      <c r="I113" s="60" t="e">
        <f>IF('Electricity Use'!I126="",#N/A,'Electricity Use'!I126)</f>
        <v>#N/A</v>
      </c>
      <c r="J113" s="8" t="e">
        <f>IF('Electricity Use'!E126="",#N/A,'Electricity Use'!E126)</f>
        <v>#N/A</v>
      </c>
      <c r="K113" s="64" t="e">
        <f t="shared" si="3"/>
        <v>#N/A</v>
      </c>
      <c r="L113" s="26" t="e">
        <f>IF('Electricity Use'!J126="",#N/A,'Electricity Use'!J126)</f>
        <v>#N/A</v>
      </c>
      <c r="M113" s="67" t="e">
        <f>IF('Electricity Use'!K126="",#N/A,'Electricity Use'!K126)</f>
        <v>#N/A</v>
      </c>
      <c r="N113" s="9" t="e">
        <f>IF('Electricity Use'!L126="",#N/A,'Electricity Use'!L126)</f>
        <v>#N/A</v>
      </c>
      <c r="O113" s="67" t="e">
        <f>IF('Electricity Use'!M126="",#N/A,'Electricity Use'!M126)</f>
        <v>#N/A</v>
      </c>
      <c r="P113" s="8" t="e">
        <f>IF('Electricity Use'!N126="",#N/A,'Electricity Use'!N126)</f>
        <v>#N/A</v>
      </c>
      <c r="Q113" s="10" t="e">
        <f>IF('Electricity Use'!O126="",#N/A,'Electricity Use'!O126)</f>
        <v>#N/A</v>
      </c>
      <c r="R113" s="5" t="e">
        <f>IF('Electricity Use'!P126="",#N/A,'Electricity Use'!P126)</f>
        <v>#N/A</v>
      </c>
      <c r="S113" s="11" t="e">
        <f>IF('Electricity Use'!Q126="",#N/A,'Electricity Use'!Q126)</f>
        <v>#N/A</v>
      </c>
    </row>
    <row r="114" spans="2:19" x14ac:dyDescent="0.25">
      <c r="B114" s="6" t="e">
        <f>IF('Electricity Use'!B127="",#N/A,'Electricity Use'!B127)</f>
        <v>#N/A</v>
      </c>
      <c r="C114" s="7" t="e">
        <f>IF('Electricity Use'!C127="",#N/A,'Electricity Use'!C127)</f>
        <v>#N/A</v>
      </c>
      <c r="D114" s="7" t="e">
        <f>IF('Electricity Use'!D127="",#N/A,'Electricity Use'!D127)</f>
        <v>#N/A</v>
      </c>
      <c r="E114" s="7" t="e">
        <f t="shared" si="2"/>
        <v>#N/A</v>
      </c>
      <c r="F114" s="8" t="e">
        <f>IF('Electricity Use'!F127="",#N/A,'Electricity Use'!F127)</f>
        <v>#N/A</v>
      </c>
      <c r="G114" s="63" t="e">
        <f>IF('Electricity Use'!G127="",#N/A,'Electricity Use'!G127)</f>
        <v>#N/A</v>
      </c>
      <c r="H114" s="5" t="e">
        <f>IF('Electricity Use'!H127="",#N/A,'Electricity Use'!H127)</f>
        <v>#N/A</v>
      </c>
      <c r="I114" s="60" t="e">
        <f>IF('Electricity Use'!I127="",#N/A,'Electricity Use'!I127)</f>
        <v>#N/A</v>
      </c>
      <c r="J114" s="8" t="e">
        <f>IF('Electricity Use'!E127="",#N/A,'Electricity Use'!E127)</f>
        <v>#N/A</v>
      </c>
      <c r="K114" s="64" t="e">
        <f t="shared" si="3"/>
        <v>#N/A</v>
      </c>
      <c r="L114" s="26" t="e">
        <f>IF('Electricity Use'!J127="",#N/A,'Electricity Use'!J127)</f>
        <v>#N/A</v>
      </c>
      <c r="M114" s="67" t="e">
        <f>IF('Electricity Use'!K127="",#N/A,'Electricity Use'!K127)</f>
        <v>#N/A</v>
      </c>
      <c r="N114" s="9" t="e">
        <f>IF('Electricity Use'!L127="",#N/A,'Electricity Use'!L127)</f>
        <v>#N/A</v>
      </c>
      <c r="O114" s="67" t="e">
        <f>IF('Electricity Use'!M127="",#N/A,'Electricity Use'!M127)</f>
        <v>#N/A</v>
      </c>
      <c r="P114" s="8" t="e">
        <f>IF('Electricity Use'!N127="",#N/A,'Electricity Use'!N127)</f>
        <v>#N/A</v>
      </c>
      <c r="Q114" s="10" t="e">
        <f>IF('Electricity Use'!O127="",#N/A,'Electricity Use'!O127)</f>
        <v>#N/A</v>
      </c>
      <c r="R114" s="5" t="e">
        <f>IF('Electricity Use'!P127="",#N/A,'Electricity Use'!P127)</f>
        <v>#N/A</v>
      </c>
      <c r="S114" s="11" t="e">
        <f>IF('Electricity Use'!Q127="",#N/A,'Electricity Use'!Q127)</f>
        <v>#N/A</v>
      </c>
    </row>
    <row r="115" spans="2:19" x14ac:dyDescent="0.25">
      <c r="B115" s="6" t="e">
        <f>IF('Electricity Use'!B128="",#N/A,'Electricity Use'!B128)</f>
        <v>#N/A</v>
      </c>
      <c r="C115" s="7" t="e">
        <f>IF('Electricity Use'!C128="",#N/A,'Electricity Use'!C128)</f>
        <v>#N/A</v>
      </c>
      <c r="D115" s="7" t="e">
        <f>IF('Electricity Use'!D128="",#N/A,'Electricity Use'!D128)</f>
        <v>#N/A</v>
      </c>
      <c r="E115" s="7" t="e">
        <f t="shared" si="2"/>
        <v>#N/A</v>
      </c>
      <c r="F115" s="8" t="e">
        <f>IF('Electricity Use'!F128="",#N/A,'Electricity Use'!F128)</f>
        <v>#N/A</v>
      </c>
      <c r="G115" s="63" t="e">
        <f>IF('Electricity Use'!G128="",#N/A,'Electricity Use'!G128)</f>
        <v>#N/A</v>
      </c>
      <c r="H115" s="5" t="e">
        <f>IF('Electricity Use'!H128="",#N/A,'Electricity Use'!H128)</f>
        <v>#N/A</v>
      </c>
      <c r="I115" s="60" t="e">
        <f>IF('Electricity Use'!I128="",#N/A,'Electricity Use'!I128)</f>
        <v>#N/A</v>
      </c>
      <c r="J115" s="8" t="e">
        <f>IF('Electricity Use'!E128="",#N/A,'Electricity Use'!E128)</f>
        <v>#N/A</v>
      </c>
      <c r="K115" s="64" t="e">
        <f t="shared" si="3"/>
        <v>#N/A</v>
      </c>
      <c r="L115" s="26" t="e">
        <f>IF('Electricity Use'!J128="",#N/A,'Electricity Use'!J128)</f>
        <v>#N/A</v>
      </c>
      <c r="M115" s="67" t="e">
        <f>IF('Electricity Use'!K128="",#N/A,'Electricity Use'!K128)</f>
        <v>#N/A</v>
      </c>
      <c r="N115" s="9" t="e">
        <f>IF('Electricity Use'!L128="",#N/A,'Electricity Use'!L128)</f>
        <v>#N/A</v>
      </c>
      <c r="O115" s="67" t="e">
        <f>IF('Electricity Use'!M128="",#N/A,'Electricity Use'!M128)</f>
        <v>#N/A</v>
      </c>
      <c r="P115" s="8" t="e">
        <f>IF('Electricity Use'!N128="",#N/A,'Electricity Use'!N128)</f>
        <v>#N/A</v>
      </c>
      <c r="Q115" s="10" t="e">
        <f>IF('Electricity Use'!O128="",#N/A,'Electricity Use'!O128)</f>
        <v>#N/A</v>
      </c>
      <c r="R115" s="5" t="e">
        <f>IF('Electricity Use'!P128="",#N/A,'Electricity Use'!P128)</f>
        <v>#N/A</v>
      </c>
      <c r="S115" s="11" t="e">
        <f>IF('Electricity Use'!Q128="",#N/A,'Electricity Use'!Q128)</f>
        <v>#N/A</v>
      </c>
    </row>
    <row r="116" spans="2:19" x14ac:dyDescent="0.25">
      <c r="B116" s="6" t="e">
        <f>IF('Electricity Use'!B129="",#N/A,'Electricity Use'!B129)</f>
        <v>#N/A</v>
      </c>
      <c r="C116" s="7" t="e">
        <f>IF('Electricity Use'!C129="",#N/A,'Electricity Use'!C129)</f>
        <v>#N/A</v>
      </c>
      <c r="D116" s="7" t="e">
        <f>IF('Electricity Use'!D129="",#N/A,'Electricity Use'!D129)</f>
        <v>#N/A</v>
      </c>
      <c r="E116" s="7" t="e">
        <f t="shared" si="2"/>
        <v>#N/A</v>
      </c>
      <c r="F116" s="8" t="e">
        <f>IF('Electricity Use'!F129="",#N/A,'Electricity Use'!F129)</f>
        <v>#N/A</v>
      </c>
      <c r="G116" s="63" t="e">
        <f>IF('Electricity Use'!G129="",#N/A,'Electricity Use'!G129)</f>
        <v>#N/A</v>
      </c>
      <c r="H116" s="5" t="e">
        <f>IF('Electricity Use'!H129="",#N/A,'Electricity Use'!H129)</f>
        <v>#N/A</v>
      </c>
      <c r="I116" s="60" t="e">
        <f>IF('Electricity Use'!I129="",#N/A,'Electricity Use'!I129)</f>
        <v>#N/A</v>
      </c>
      <c r="J116" s="8" t="e">
        <f>IF('Electricity Use'!E129="",#N/A,'Electricity Use'!E129)</f>
        <v>#N/A</v>
      </c>
      <c r="K116" s="64" t="e">
        <f t="shared" si="3"/>
        <v>#N/A</v>
      </c>
      <c r="L116" s="26" t="e">
        <f>IF('Electricity Use'!J129="",#N/A,'Electricity Use'!J129)</f>
        <v>#N/A</v>
      </c>
      <c r="M116" s="67" t="e">
        <f>IF('Electricity Use'!K129="",#N/A,'Electricity Use'!K129)</f>
        <v>#N/A</v>
      </c>
      <c r="N116" s="9" t="e">
        <f>IF('Electricity Use'!L129="",#N/A,'Electricity Use'!L129)</f>
        <v>#N/A</v>
      </c>
      <c r="O116" s="67" t="e">
        <f>IF('Electricity Use'!M129="",#N/A,'Electricity Use'!M129)</f>
        <v>#N/A</v>
      </c>
      <c r="P116" s="8" t="e">
        <f>IF('Electricity Use'!N129="",#N/A,'Electricity Use'!N129)</f>
        <v>#N/A</v>
      </c>
      <c r="Q116" s="10" t="e">
        <f>IF('Electricity Use'!O129="",#N/A,'Electricity Use'!O129)</f>
        <v>#N/A</v>
      </c>
      <c r="R116" s="5" t="e">
        <f>IF('Electricity Use'!P129="",#N/A,'Electricity Use'!P129)</f>
        <v>#N/A</v>
      </c>
      <c r="S116" s="11" t="e">
        <f>IF('Electricity Use'!Q129="",#N/A,'Electricity Use'!Q129)</f>
        <v>#N/A</v>
      </c>
    </row>
    <row r="117" spans="2:19" x14ac:dyDescent="0.25">
      <c r="B117" s="6" t="e">
        <f>IF('Electricity Use'!B130="",#N/A,'Electricity Use'!B130)</f>
        <v>#N/A</v>
      </c>
      <c r="C117" s="7" t="e">
        <f>IF('Electricity Use'!C130="",#N/A,'Electricity Use'!C130)</f>
        <v>#N/A</v>
      </c>
      <c r="D117" s="7" t="e">
        <f>IF('Electricity Use'!D130="",#N/A,'Electricity Use'!D130)</f>
        <v>#N/A</v>
      </c>
      <c r="E117" s="7" t="e">
        <f t="shared" si="2"/>
        <v>#N/A</v>
      </c>
      <c r="F117" s="8" t="e">
        <f>IF('Electricity Use'!F130="",#N/A,'Electricity Use'!F130)</f>
        <v>#N/A</v>
      </c>
      <c r="G117" s="63" t="e">
        <f>IF('Electricity Use'!G130="",#N/A,'Electricity Use'!G130)</f>
        <v>#N/A</v>
      </c>
      <c r="H117" s="5" t="e">
        <f>IF('Electricity Use'!H130="",#N/A,'Electricity Use'!H130)</f>
        <v>#N/A</v>
      </c>
      <c r="I117" s="60" t="e">
        <f>IF('Electricity Use'!I130="",#N/A,'Electricity Use'!I130)</f>
        <v>#N/A</v>
      </c>
      <c r="J117" s="8" t="e">
        <f>IF('Electricity Use'!E130="",#N/A,'Electricity Use'!E130)</f>
        <v>#N/A</v>
      </c>
      <c r="K117" s="64" t="e">
        <f t="shared" si="3"/>
        <v>#N/A</v>
      </c>
      <c r="L117" s="26" t="e">
        <f>IF('Electricity Use'!J130="",#N/A,'Electricity Use'!J130)</f>
        <v>#N/A</v>
      </c>
      <c r="M117" s="67" t="e">
        <f>IF('Electricity Use'!K130="",#N/A,'Electricity Use'!K130)</f>
        <v>#N/A</v>
      </c>
      <c r="N117" s="9" t="e">
        <f>IF('Electricity Use'!L130="",#N/A,'Electricity Use'!L130)</f>
        <v>#N/A</v>
      </c>
      <c r="O117" s="67" t="e">
        <f>IF('Electricity Use'!M130="",#N/A,'Electricity Use'!M130)</f>
        <v>#N/A</v>
      </c>
      <c r="P117" s="8" t="e">
        <f>IF('Electricity Use'!N130="",#N/A,'Electricity Use'!N130)</f>
        <v>#N/A</v>
      </c>
      <c r="Q117" s="10" t="e">
        <f>IF('Electricity Use'!O130="",#N/A,'Electricity Use'!O130)</f>
        <v>#N/A</v>
      </c>
      <c r="R117" s="5" t="e">
        <f>IF('Electricity Use'!P130="",#N/A,'Electricity Use'!P130)</f>
        <v>#N/A</v>
      </c>
      <c r="S117" s="11" t="e">
        <f>IF('Electricity Use'!Q130="",#N/A,'Electricity Use'!Q130)</f>
        <v>#N/A</v>
      </c>
    </row>
    <row r="118" spans="2:19" x14ac:dyDescent="0.25">
      <c r="B118" s="6" t="e">
        <f>IF('Electricity Use'!B131="",#N/A,'Electricity Use'!B131)</f>
        <v>#N/A</v>
      </c>
      <c r="C118" s="7" t="e">
        <f>IF('Electricity Use'!C131="",#N/A,'Electricity Use'!C131)</f>
        <v>#N/A</v>
      </c>
      <c r="D118" s="7" t="e">
        <f>IF('Electricity Use'!D131="",#N/A,'Electricity Use'!D131)</f>
        <v>#N/A</v>
      </c>
      <c r="E118" s="7" t="e">
        <f t="shared" si="2"/>
        <v>#N/A</v>
      </c>
      <c r="F118" s="8" t="e">
        <f>IF('Electricity Use'!F131="",#N/A,'Electricity Use'!F131)</f>
        <v>#N/A</v>
      </c>
      <c r="G118" s="63" t="e">
        <f>IF('Electricity Use'!G131="",#N/A,'Electricity Use'!G131)</f>
        <v>#N/A</v>
      </c>
      <c r="H118" s="5" t="e">
        <f>IF('Electricity Use'!H131="",#N/A,'Electricity Use'!H131)</f>
        <v>#N/A</v>
      </c>
      <c r="I118" s="60" t="e">
        <f>IF('Electricity Use'!I131="",#N/A,'Electricity Use'!I131)</f>
        <v>#N/A</v>
      </c>
      <c r="J118" s="8" t="e">
        <f>IF('Electricity Use'!E131="",#N/A,'Electricity Use'!E131)</f>
        <v>#N/A</v>
      </c>
      <c r="K118" s="64" t="e">
        <f t="shared" si="3"/>
        <v>#N/A</v>
      </c>
      <c r="L118" s="26" t="e">
        <f>IF('Electricity Use'!J131="",#N/A,'Electricity Use'!J131)</f>
        <v>#N/A</v>
      </c>
      <c r="M118" s="67" t="e">
        <f>IF('Electricity Use'!K131="",#N/A,'Electricity Use'!K131)</f>
        <v>#N/A</v>
      </c>
      <c r="N118" s="9" t="e">
        <f>IF('Electricity Use'!L131="",#N/A,'Electricity Use'!L131)</f>
        <v>#N/A</v>
      </c>
      <c r="O118" s="67" t="e">
        <f>IF('Electricity Use'!M131="",#N/A,'Electricity Use'!M131)</f>
        <v>#N/A</v>
      </c>
      <c r="P118" s="8" t="e">
        <f>IF('Electricity Use'!N131="",#N/A,'Electricity Use'!N131)</f>
        <v>#N/A</v>
      </c>
      <c r="Q118" s="10" t="e">
        <f>IF('Electricity Use'!O131="",#N/A,'Electricity Use'!O131)</f>
        <v>#N/A</v>
      </c>
      <c r="R118" s="5" t="e">
        <f>IF('Electricity Use'!P131="",#N/A,'Electricity Use'!P131)</f>
        <v>#N/A</v>
      </c>
      <c r="S118" s="11" t="e">
        <f>IF('Electricity Use'!Q131="",#N/A,'Electricity Use'!Q131)</f>
        <v>#N/A</v>
      </c>
    </row>
    <row r="119" spans="2:19" x14ac:dyDescent="0.25">
      <c r="B119" s="6" t="e">
        <f>IF('Electricity Use'!B132="",#N/A,'Electricity Use'!B132)</f>
        <v>#N/A</v>
      </c>
      <c r="C119" s="7" t="e">
        <f>IF('Electricity Use'!C132="",#N/A,'Electricity Use'!C132)</f>
        <v>#N/A</v>
      </c>
      <c r="D119" s="7" t="e">
        <f>IF('Electricity Use'!D132="",#N/A,'Electricity Use'!D132)</f>
        <v>#N/A</v>
      </c>
      <c r="E119" s="7" t="e">
        <f t="shared" si="2"/>
        <v>#N/A</v>
      </c>
      <c r="F119" s="8" t="e">
        <f>IF('Electricity Use'!F132="",#N/A,'Electricity Use'!F132)</f>
        <v>#N/A</v>
      </c>
      <c r="G119" s="63" t="e">
        <f>IF('Electricity Use'!G132="",#N/A,'Electricity Use'!G132)</f>
        <v>#N/A</v>
      </c>
      <c r="H119" s="5" t="e">
        <f>IF('Electricity Use'!H132="",#N/A,'Electricity Use'!H132)</f>
        <v>#N/A</v>
      </c>
      <c r="I119" s="60" t="e">
        <f>IF('Electricity Use'!I132="",#N/A,'Electricity Use'!I132)</f>
        <v>#N/A</v>
      </c>
      <c r="J119" s="8" t="e">
        <f>IF('Electricity Use'!E132="",#N/A,'Electricity Use'!E132)</f>
        <v>#N/A</v>
      </c>
      <c r="K119" s="64" t="e">
        <f t="shared" si="3"/>
        <v>#N/A</v>
      </c>
      <c r="L119" s="26" t="e">
        <f>IF('Electricity Use'!J132="",#N/A,'Electricity Use'!J132)</f>
        <v>#N/A</v>
      </c>
      <c r="M119" s="67" t="e">
        <f>IF('Electricity Use'!K132="",#N/A,'Electricity Use'!K132)</f>
        <v>#N/A</v>
      </c>
      <c r="N119" s="9" t="e">
        <f>IF('Electricity Use'!L132="",#N/A,'Electricity Use'!L132)</f>
        <v>#N/A</v>
      </c>
      <c r="O119" s="67" t="e">
        <f>IF('Electricity Use'!M132="",#N/A,'Electricity Use'!M132)</f>
        <v>#N/A</v>
      </c>
      <c r="P119" s="8" t="e">
        <f>IF('Electricity Use'!N132="",#N/A,'Electricity Use'!N132)</f>
        <v>#N/A</v>
      </c>
      <c r="Q119" s="10" t="e">
        <f>IF('Electricity Use'!O132="",#N/A,'Electricity Use'!O132)</f>
        <v>#N/A</v>
      </c>
      <c r="R119" s="5" t="e">
        <f>IF('Electricity Use'!P132="",#N/A,'Electricity Use'!P132)</f>
        <v>#N/A</v>
      </c>
      <c r="S119" s="11" t="e">
        <f>IF('Electricity Use'!Q132="",#N/A,'Electricity Use'!Q132)</f>
        <v>#N/A</v>
      </c>
    </row>
    <row r="120" spans="2:19" x14ac:dyDescent="0.25">
      <c r="B120" s="6" t="e">
        <f>IF('Electricity Use'!B133="",#N/A,'Electricity Use'!B133)</f>
        <v>#N/A</v>
      </c>
      <c r="C120" s="7" t="e">
        <f>IF('Electricity Use'!C133="",#N/A,'Electricity Use'!C133)</f>
        <v>#N/A</v>
      </c>
      <c r="D120" s="7" t="e">
        <f>IF('Electricity Use'!D133="",#N/A,'Electricity Use'!D133)</f>
        <v>#N/A</v>
      </c>
      <c r="E120" s="7" t="e">
        <f t="shared" si="2"/>
        <v>#N/A</v>
      </c>
      <c r="F120" s="8" t="e">
        <f>IF('Electricity Use'!F133="",#N/A,'Electricity Use'!F133)</f>
        <v>#N/A</v>
      </c>
      <c r="G120" s="63" t="e">
        <f>IF('Electricity Use'!G133="",#N/A,'Electricity Use'!G133)</f>
        <v>#N/A</v>
      </c>
      <c r="H120" s="5" t="e">
        <f>IF('Electricity Use'!H133="",#N/A,'Electricity Use'!H133)</f>
        <v>#N/A</v>
      </c>
      <c r="I120" s="60" t="e">
        <f>IF('Electricity Use'!I133="",#N/A,'Electricity Use'!I133)</f>
        <v>#N/A</v>
      </c>
      <c r="J120" s="8" t="e">
        <f>IF('Electricity Use'!E133="",#N/A,'Electricity Use'!E133)</f>
        <v>#N/A</v>
      </c>
      <c r="K120" s="64" t="e">
        <f t="shared" si="3"/>
        <v>#N/A</v>
      </c>
      <c r="L120" s="26" t="e">
        <f>IF('Electricity Use'!J133="",#N/A,'Electricity Use'!J133)</f>
        <v>#N/A</v>
      </c>
      <c r="M120" s="67" t="e">
        <f>IF('Electricity Use'!K133="",#N/A,'Electricity Use'!K133)</f>
        <v>#N/A</v>
      </c>
      <c r="N120" s="9" t="e">
        <f>IF('Electricity Use'!L133="",#N/A,'Electricity Use'!L133)</f>
        <v>#N/A</v>
      </c>
      <c r="O120" s="67" t="e">
        <f>IF('Electricity Use'!M133="",#N/A,'Electricity Use'!M133)</f>
        <v>#N/A</v>
      </c>
      <c r="P120" s="8" t="e">
        <f>IF('Electricity Use'!N133="",#N/A,'Electricity Use'!N133)</f>
        <v>#N/A</v>
      </c>
      <c r="Q120" s="10" t="e">
        <f>IF('Electricity Use'!O133="",#N/A,'Electricity Use'!O133)</f>
        <v>#N/A</v>
      </c>
      <c r="R120" s="5" t="e">
        <f>IF('Electricity Use'!P133="",#N/A,'Electricity Use'!P133)</f>
        <v>#N/A</v>
      </c>
      <c r="S120" s="11" t="e">
        <f>IF('Electricity Use'!Q133="",#N/A,'Electricity Use'!Q133)</f>
        <v>#N/A</v>
      </c>
    </row>
    <row r="121" spans="2:19" x14ac:dyDescent="0.25">
      <c r="B121" s="6" t="e">
        <f>IF('Electricity Use'!B134="",#N/A,'Electricity Use'!B134)</f>
        <v>#N/A</v>
      </c>
      <c r="C121" s="7" t="e">
        <f>IF('Electricity Use'!C134="",#N/A,'Electricity Use'!C134)</f>
        <v>#N/A</v>
      </c>
      <c r="D121" s="7" t="e">
        <f>IF('Electricity Use'!D134="",#N/A,'Electricity Use'!D134)</f>
        <v>#N/A</v>
      </c>
      <c r="E121" s="7" t="e">
        <f t="shared" si="2"/>
        <v>#N/A</v>
      </c>
      <c r="F121" s="8" t="e">
        <f>IF('Electricity Use'!F134="",#N/A,'Electricity Use'!F134)</f>
        <v>#N/A</v>
      </c>
      <c r="G121" s="63" t="e">
        <f>IF('Electricity Use'!G134="",#N/A,'Electricity Use'!G134)</f>
        <v>#N/A</v>
      </c>
      <c r="H121" s="5" t="e">
        <f>IF('Electricity Use'!H134="",#N/A,'Electricity Use'!H134)</f>
        <v>#N/A</v>
      </c>
      <c r="I121" s="60" t="e">
        <f>IF('Electricity Use'!I134="",#N/A,'Electricity Use'!I134)</f>
        <v>#N/A</v>
      </c>
      <c r="J121" s="8" t="e">
        <f>IF('Electricity Use'!E134="",#N/A,'Electricity Use'!E134)</f>
        <v>#N/A</v>
      </c>
      <c r="K121" s="64" t="e">
        <f t="shared" si="3"/>
        <v>#N/A</v>
      </c>
      <c r="L121" s="26" t="e">
        <f>IF('Electricity Use'!J134="",#N/A,'Electricity Use'!J134)</f>
        <v>#N/A</v>
      </c>
      <c r="M121" s="67" t="e">
        <f>IF('Electricity Use'!K134="",#N/A,'Electricity Use'!K134)</f>
        <v>#N/A</v>
      </c>
      <c r="N121" s="9" t="e">
        <f>IF('Electricity Use'!L134="",#N/A,'Electricity Use'!L134)</f>
        <v>#N/A</v>
      </c>
      <c r="O121" s="67" t="e">
        <f>IF('Electricity Use'!M134="",#N/A,'Electricity Use'!M134)</f>
        <v>#N/A</v>
      </c>
      <c r="P121" s="8" t="e">
        <f>IF('Electricity Use'!N134="",#N/A,'Electricity Use'!N134)</f>
        <v>#N/A</v>
      </c>
      <c r="Q121" s="10" t="e">
        <f>IF('Electricity Use'!O134="",#N/A,'Electricity Use'!O134)</f>
        <v>#N/A</v>
      </c>
      <c r="R121" s="5" t="e">
        <f>IF('Electricity Use'!P134="",#N/A,'Electricity Use'!P134)</f>
        <v>#N/A</v>
      </c>
      <c r="S121" s="11" t="e">
        <f>IF('Electricity Use'!Q134="",#N/A,'Electricity Use'!Q134)</f>
        <v>#N/A</v>
      </c>
    </row>
    <row r="122" spans="2:19" x14ac:dyDescent="0.25">
      <c r="B122" s="6" t="e">
        <f>IF('Electricity Use'!B135="",#N/A,'Electricity Use'!B135)</f>
        <v>#N/A</v>
      </c>
      <c r="C122" s="7" t="e">
        <f>IF('Electricity Use'!C135="",#N/A,'Electricity Use'!C135)</f>
        <v>#N/A</v>
      </c>
      <c r="D122" s="7" t="e">
        <f>IF('Electricity Use'!D135="",#N/A,'Electricity Use'!D135)</f>
        <v>#N/A</v>
      </c>
      <c r="E122" s="7" t="e">
        <f t="shared" si="2"/>
        <v>#N/A</v>
      </c>
      <c r="F122" s="8" t="e">
        <f>IF('Electricity Use'!F135="",#N/A,'Electricity Use'!F135)</f>
        <v>#N/A</v>
      </c>
      <c r="G122" s="63" t="e">
        <f>IF('Electricity Use'!G135="",#N/A,'Electricity Use'!G135)</f>
        <v>#N/A</v>
      </c>
      <c r="H122" s="5" t="e">
        <f>IF('Electricity Use'!H135="",#N/A,'Electricity Use'!H135)</f>
        <v>#N/A</v>
      </c>
      <c r="I122" s="60" t="e">
        <f>IF('Electricity Use'!I135="",#N/A,'Electricity Use'!I135)</f>
        <v>#N/A</v>
      </c>
      <c r="J122" s="8" t="e">
        <f>IF('Electricity Use'!E135="",#N/A,'Electricity Use'!E135)</f>
        <v>#N/A</v>
      </c>
      <c r="K122" s="64" t="e">
        <f t="shared" si="3"/>
        <v>#N/A</v>
      </c>
      <c r="L122" s="26" t="e">
        <f>IF('Electricity Use'!J135="",#N/A,'Electricity Use'!J135)</f>
        <v>#N/A</v>
      </c>
      <c r="M122" s="67" t="e">
        <f>IF('Electricity Use'!K135="",#N/A,'Electricity Use'!K135)</f>
        <v>#N/A</v>
      </c>
      <c r="N122" s="9" t="e">
        <f>IF('Electricity Use'!L135="",#N/A,'Electricity Use'!L135)</f>
        <v>#N/A</v>
      </c>
      <c r="O122" s="67" t="e">
        <f>IF('Electricity Use'!M135="",#N/A,'Electricity Use'!M135)</f>
        <v>#N/A</v>
      </c>
      <c r="P122" s="8" t="e">
        <f>IF('Electricity Use'!N135="",#N/A,'Electricity Use'!N135)</f>
        <v>#N/A</v>
      </c>
      <c r="Q122" s="10" t="e">
        <f>IF('Electricity Use'!O135="",#N/A,'Electricity Use'!O135)</f>
        <v>#N/A</v>
      </c>
      <c r="R122" s="5" t="e">
        <f>IF('Electricity Use'!P135="",#N/A,'Electricity Use'!P135)</f>
        <v>#N/A</v>
      </c>
      <c r="S122" s="11" t="e">
        <f>IF('Electricity Use'!Q135="",#N/A,'Electricity Use'!Q135)</f>
        <v>#N/A</v>
      </c>
    </row>
    <row r="123" spans="2:19" x14ac:dyDescent="0.25">
      <c r="B123" s="6" t="e">
        <f>IF('Electricity Use'!B136="",#N/A,'Electricity Use'!B136)</f>
        <v>#N/A</v>
      </c>
      <c r="C123" s="7" t="e">
        <f>IF('Electricity Use'!C136="",#N/A,'Electricity Use'!C136)</f>
        <v>#N/A</v>
      </c>
      <c r="D123" s="7" t="e">
        <f>IF('Electricity Use'!D136="",#N/A,'Electricity Use'!D136)</f>
        <v>#N/A</v>
      </c>
      <c r="E123" s="7" t="e">
        <f t="shared" si="2"/>
        <v>#N/A</v>
      </c>
      <c r="F123" s="8" t="e">
        <f>IF('Electricity Use'!F136="",#N/A,'Electricity Use'!F136)</f>
        <v>#N/A</v>
      </c>
      <c r="G123" s="63" t="e">
        <f>IF('Electricity Use'!G136="",#N/A,'Electricity Use'!G136)</f>
        <v>#N/A</v>
      </c>
      <c r="H123" s="5" t="e">
        <f>IF('Electricity Use'!H136="",#N/A,'Electricity Use'!H136)</f>
        <v>#N/A</v>
      </c>
      <c r="I123" s="60" t="e">
        <f>IF('Electricity Use'!I136="",#N/A,'Electricity Use'!I136)</f>
        <v>#N/A</v>
      </c>
      <c r="J123" s="8" t="e">
        <f>IF('Electricity Use'!E136="",#N/A,'Electricity Use'!E136)</f>
        <v>#N/A</v>
      </c>
      <c r="K123" s="64" t="e">
        <f t="shared" si="3"/>
        <v>#N/A</v>
      </c>
      <c r="L123" s="26" t="e">
        <f>IF('Electricity Use'!J136="",#N/A,'Electricity Use'!J136)</f>
        <v>#N/A</v>
      </c>
      <c r="M123" s="67" t="e">
        <f>IF('Electricity Use'!K136="",#N/A,'Electricity Use'!K136)</f>
        <v>#N/A</v>
      </c>
      <c r="N123" s="9" t="e">
        <f>IF('Electricity Use'!L136="",#N/A,'Electricity Use'!L136)</f>
        <v>#N/A</v>
      </c>
      <c r="O123" s="67" t="e">
        <f>IF('Electricity Use'!M136="",#N/A,'Electricity Use'!M136)</f>
        <v>#N/A</v>
      </c>
      <c r="P123" s="8" t="e">
        <f>IF('Electricity Use'!N136="",#N/A,'Electricity Use'!N136)</f>
        <v>#N/A</v>
      </c>
      <c r="Q123" s="10" t="e">
        <f>IF('Electricity Use'!O136="",#N/A,'Electricity Use'!O136)</f>
        <v>#N/A</v>
      </c>
      <c r="R123" s="5" t="e">
        <f>IF('Electricity Use'!P136="",#N/A,'Electricity Use'!P136)</f>
        <v>#N/A</v>
      </c>
      <c r="S123" s="11" t="e">
        <f>IF('Electricity Use'!Q136="",#N/A,'Electricity Use'!Q136)</f>
        <v>#N/A</v>
      </c>
    </row>
    <row r="124" spans="2:19" x14ac:dyDescent="0.25">
      <c r="B124" s="6" t="e">
        <f>IF('Electricity Use'!B137="",#N/A,'Electricity Use'!B137)</f>
        <v>#N/A</v>
      </c>
      <c r="C124" s="7" t="e">
        <f>IF('Electricity Use'!C137="",#N/A,'Electricity Use'!C137)</f>
        <v>#N/A</v>
      </c>
      <c r="D124" s="7" t="e">
        <f>IF('Electricity Use'!D137="",#N/A,'Electricity Use'!D137)</f>
        <v>#N/A</v>
      </c>
      <c r="E124" s="7" t="e">
        <f t="shared" si="2"/>
        <v>#N/A</v>
      </c>
      <c r="F124" s="8" t="e">
        <f>IF('Electricity Use'!F137="",#N/A,'Electricity Use'!F137)</f>
        <v>#N/A</v>
      </c>
      <c r="G124" s="63" t="e">
        <f>IF('Electricity Use'!G137="",#N/A,'Electricity Use'!G137)</f>
        <v>#N/A</v>
      </c>
      <c r="H124" s="5" t="e">
        <f>IF('Electricity Use'!H137="",#N/A,'Electricity Use'!H137)</f>
        <v>#N/A</v>
      </c>
      <c r="I124" s="60" t="e">
        <f>IF('Electricity Use'!I137="",#N/A,'Electricity Use'!I137)</f>
        <v>#N/A</v>
      </c>
      <c r="J124" s="8" t="e">
        <f>IF('Electricity Use'!E137="",#N/A,'Electricity Use'!E137)</f>
        <v>#N/A</v>
      </c>
      <c r="K124" s="64" t="e">
        <f t="shared" si="3"/>
        <v>#N/A</v>
      </c>
      <c r="L124" s="26" t="e">
        <f>IF('Electricity Use'!J137="",#N/A,'Electricity Use'!J137)</f>
        <v>#N/A</v>
      </c>
      <c r="M124" s="67" t="e">
        <f>IF('Electricity Use'!K137="",#N/A,'Electricity Use'!K137)</f>
        <v>#N/A</v>
      </c>
      <c r="N124" s="9" t="e">
        <f>IF('Electricity Use'!L137="",#N/A,'Electricity Use'!L137)</f>
        <v>#N/A</v>
      </c>
      <c r="O124" s="67" t="e">
        <f>IF('Electricity Use'!M137="",#N/A,'Electricity Use'!M137)</f>
        <v>#N/A</v>
      </c>
      <c r="P124" s="8" t="e">
        <f>IF('Electricity Use'!N137="",#N/A,'Electricity Use'!N137)</f>
        <v>#N/A</v>
      </c>
      <c r="Q124" s="10" t="e">
        <f>IF('Electricity Use'!O137="",#N/A,'Electricity Use'!O137)</f>
        <v>#N/A</v>
      </c>
      <c r="R124" s="5" t="e">
        <f>IF('Electricity Use'!P137="",#N/A,'Electricity Use'!P137)</f>
        <v>#N/A</v>
      </c>
      <c r="S124" s="11" t="e">
        <f>IF('Electricity Use'!Q137="",#N/A,'Electricity Use'!Q137)</f>
        <v>#N/A</v>
      </c>
    </row>
    <row r="125" spans="2:19" x14ac:dyDescent="0.25">
      <c r="B125" s="6" t="e">
        <f>IF('Electricity Use'!B138="",#N/A,'Electricity Use'!B138)</f>
        <v>#N/A</v>
      </c>
      <c r="C125" s="7" t="e">
        <f>IF('Electricity Use'!C138="",#N/A,'Electricity Use'!C138)</f>
        <v>#N/A</v>
      </c>
      <c r="D125" s="7" t="e">
        <f>IF('Electricity Use'!D138="",#N/A,'Electricity Use'!D138)</f>
        <v>#N/A</v>
      </c>
      <c r="E125" s="7" t="e">
        <f t="shared" si="2"/>
        <v>#N/A</v>
      </c>
      <c r="F125" s="8" t="e">
        <f>IF('Electricity Use'!F138="",#N/A,'Electricity Use'!F138)</f>
        <v>#N/A</v>
      </c>
      <c r="G125" s="63" t="e">
        <f>IF('Electricity Use'!G138="",#N/A,'Electricity Use'!G138)</f>
        <v>#N/A</v>
      </c>
      <c r="H125" s="5" t="e">
        <f>IF('Electricity Use'!H138="",#N/A,'Electricity Use'!H138)</f>
        <v>#N/A</v>
      </c>
      <c r="I125" s="60" t="e">
        <f>IF('Electricity Use'!I138="",#N/A,'Electricity Use'!I138)</f>
        <v>#N/A</v>
      </c>
      <c r="J125" s="8" t="e">
        <f>IF('Electricity Use'!E138="",#N/A,'Electricity Use'!E138)</f>
        <v>#N/A</v>
      </c>
      <c r="K125" s="64" t="e">
        <f t="shared" si="3"/>
        <v>#N/A</v>
      </c>
      <c r="L125" s="26" t="e">
        <f>IF('Electricity Use'!J138="",#N/A,'Electricity Use'!J138)</f>
        <v>#N/A</v>
      </c>
      <c r="M125" s="67" t="e">
        <f>IF('Electricity Use'!K138="",#N/A,'Electricity Use'!K138)</f>
        <v>#N/A</v>
      </c>
      <c r="N125" s="9" t="e">
        <f>IF('Electricity Use'!L138="",#N/A,'Electricity Use'!L138)</f>
        <v>#N/A</v>
      </c>
      <c r="O125" s="67" t="e">
        <f>IF('Electricity Use'!M138="",#N/A,'Electricity Use'!M138)</f>
        <v>#N/A</v>
      </c>
      <c r="P125" s="8" t="e">
        <f>IF('Electricity Use'!N138="",#N/A,'Electricity Use'!N138)</f>
        <v>#N/A</v>
      </c>
      <c r="Q125" s="10" t="e">
        <f>IF('Electricity Use'!O138="",#N/A,'Electricity Use'!O138)</f>
        <v>#N/A</v>
      </c>
      <c r="R125" s="5" t="e">
        <f>IF('Electricity Use'!P138="",#N/A,'Electricity Use'!P138)</f>
        <v>#N/A</v>
      </c>
      <c r="S125" s="11" t="e">
        <f>IF('Electricity Use'!Q138="",#N/A,'Electricity Use'!Q138)</f>
        <v>#N/A</v>
      </c>
    </row>
    <row r="126" spans="2:19" x14ac:dyDescent="0.25">
      <c r="B126" s="6" t="e">
        <f>IF('Electricity Use'!B139="",#N/A,'Electricity Use'!B139)</f>
        <v>#N/A</v>
      </c>
      <c r="C126" s="7" t="e">
        <f>IF('Electricity Use'!C139="",#N/A,'Electricity Use'!C139)</f>
        <v>#N/A</v>
      </c>
      <c r="D126" s="7" t="e">
        <f>IF('Electricity Use'!D139="",#N/A,'Electricity Use'!D139)</f>
        <v>#N/A</v>
      </c>
      <c r="E126" s="7" t="e">
        <f t="shared" si="2"/>
        <v>#N/A</v>
      </c>
      <c r="F126" s="8" t="e">
        <f>IF('Electricity Use'!F139="",#N/A,'Electricity Use'!F139)</f>
        <v>#N/A</v>
      </c>
      <c r="G126" s="63" t="e">
        <f>IF('Electricity Use'!G139="",#N/A,'Electricity Use'!G139)</f>
        <v>#N/A</v>
      </c>
      <c r="H126" s="5" t="e">
        <f>IF('Electricity Use'!H139="",#N/A,'Electricity Use'!H139)</f>
        <v>#N/A</v>
      </c>
      <c r="I126" s="60" t="e">
        <f>IF('Electricity Use'!I139="",#N/A,'Electricity Use'!I139)</f>
        <v>#N/A</v>
      </c>
      <c r="J126" s="8" t="e">
        <f>IF('Electricity Use'!E139="",#N/A,'Electricity Use'!E139)</f>
        <v>#N/A</v>
      </c>
      <c r="K126" s="64" t="e">
        <f t="shared" si="3"/>
        <v>#N/A</v>
      </c>
      <c r="L126" s="26" t="e">
        <f>IF('Electricity Use'!J139="",#N/A,'Electricity Use'!J139)</f>
        <v>#N/A</v>
      </c>
      <c r="M126" s="67" t="e">
        <f>IF('Electricity Use'!K139="",#N/A,'Electricity Use'!K139)</f>
        <v>#N/A</v>
      </c>
      <c r="N126" s="9" t="e">
        <f>IF('Electricity Use'!L139="",#N/A,'Electricity Use'!L139)</f>
        <v>#N/A</v>
      </c>
      <c r="O126" s="67" t="e">
        <f>IF('Electricity Use'!M139="",#N/A,'Electricity Use'!M139)</f>
        <v>#N/A</v>
      </c>
      <c r="P126" s="8" t="e">
        <f>IF('Electricity Use'!N139="",#N/A,'Electricity Use'!N139)</f>
        <v>#N/A</v>
      </c>
      <c r="Q126" s="10" t="e">
        <f>IF('Electricity Use'!O139="",#N/A,'Electricity Use'!O139)</f>
        <v>#N/A</v>
      </c>
      <c r="R126" s="5" t="e">
        <f>IF('Electricity Use'!P139="",#N/A,'Electricity Use'!P139)</f>
        <v>#N/A</v>
      </c>
      <c r="S126" s="11" t="e">
        <f>IF('Electricity Use'!Q139="",#N/A,'Electricity Use'!Q139)</f>
        <v>#N/A</v>
      </c>
    </row>
    <row r="127" spans="2:19" x14ac:dyDescent="0.25">
      <c r="B127" s="6" t="e">
        <f>IF('Electricity Use'!B140="",#N/A,'Electricity Use'!B140)</f>
        <v>#N/A</v>
      </c>
      <c r="C127" s="7" t="e">
        <f>IF('Electricity Use'!C140="",#N/A,'Electricity Use'!C140)</f>
        <v>#N/A</v>
      </c>
      <c r="D127" s="7" t="e">
        <f>IF('Electricity Use'!D140="",#N/A,'Electricity Use'!D140)</f>
        <v>#N/A</v>
      </c>
      <c r="E127" s="7" t="e">
        <f t="shared" si="2"/>
        <v>#N/A</v>
      </c>
      <c r="F127" s="8" t="e">
        <f>IF('Electricity Use'!F140="",#N/A,'Electricity Use'!F140)</f>
        <v>#N/A</v>
      </c>
      <c r="G127" s="63" t="e">
        <f>IF('Electricity Use'!G140="",#N/A,'Electricity Use'!G140)</f>
        <v>#N/A</v>
      </c>
      <c r="H127" s="5" t="e">
        <f>IF('Electricity Use'!H140="",#N/A,'Electricity Use'!H140)</f>
        <v>#N/A</v>
      </c>
      <c r="I127" s="60" t="e">
        <f>IF('Electricity Use'!I140="",#N/A,'Electricity Use'!I140)</f>
        <v>#N/A</v>
      </c>
      <c r="J127" s="8" t="e">
        <f>IF('Electricity Use'!E140="",#N/A,'Electricity Use'!E140)</f>
        <v>#N/A</v>
      </c>
      <c r="K127" s="64" t="e">
        <f t="shared" si="3"/>
        <v>#N/A</v>
      </c>
      <c r="L127" s="26" t="e">
        <f>IF('Electricity Use'!J140="",#N/A,'Electricity Use'!J140)</f>
        <v>#N/A</v>
      </c>
      <c r="M127" s="67" t="e">
        <f>IF('Electricity Use'!K140="",#N/A,'Electricity Use'!K140)</f>
        <v>#N/A</v>
      </c>
      <c r="N127" s="9" t="e">
        <f>IF('Electricity Use'!L140="",#N/A,'Electricity Use'!L140)</f>
        <v>#N/A</v>
      </c>
      <c r="O127" s="67" t="e">
        <f>IF('Electricity Use'!M140="",#N/A,'Electricity Use'!M140)</f>
        <v>#N/A</v>
      </c>
      <c r="P127" s="8" t="e">
        <f>IF('Electricity Use'!N140="",#N/A,'Electricity Use'!N140)</f>
        <v>#N/A</v>
      </c>
      <c r="Q127" s="10" t="e">
        <f>IF('Electricity Use'!O140="",#N/A,'Electricity Use'!O140)</f>
        <v>#N/A</v>
      </c>
      <c r="R127" s="5" t="e">
        <f>IF('Electricity Use'!P140="",#N/A,'Electricity Use'!P140)</f>
        <v>#N/A</v>
      </c>
      <c r="S127" s="11" t="e">
        <f>IF('Electricity Use'!Q140="",#N/A,'Electricity Use'!Q140)</f>
        <v>#N/A</v>
      </c>
    </row>
    <row r="128" spans="2:19" x14ac:dyDescent="0.25">
      <c r="B128" s="6" t="e">
        <f>IF('Electricity Use'!B141="",#N/A,'Electricity Use'!B141)</f>
        <v>#N/A</v>
      </c>
      <c r="C128" s="7" t="e">
        <f>IF('Electricity Use'!C141="",#N/A,'Electricity Use'!C141)</f>
        <v>#N/A</v>
      </c>
      <c r="D128" s="7" t="e">
        <f>IF('Electricity Use'!D141="",#N/A,'Electricity Use'!D141)</f>
        <v>#N/A</v>
      </c>
      <c r="E128" s="7" t="e">
        <f t="shared" si="2"/>
        <v>#N/A</v>
      </c>
      <c r="F128" s="8" t="e">
        <f>IF('Electricity Use'!F141="",#N/A,'Electricity Use'!F141)</f>
        <v>#N/A</v>
      </c>
      <c r="G128" s="63" t="e">
        <f>IF('Electricity Use'!G141="",#N/A,'Electricity Use'!G141)</f>
        <v>#N/A</v>
      </c>
      <c r="H128" s="5" t="e">
        <f>IF('Electricity Use'!H141="",#N/A,'Electricity Use'!H141)</f>
        <v>#N/A</v>
      </c>
      <c r="I128" s="60" t="e">
        <f>IF('Electricity Use'!I141="",#N/A,'Electricity Use'!I141)</f>
        <v>#N/A</v>
      </c>
      <c r="J128" s="8" t="e">
        <f>IF('Electricity Use'!E141="",#N/A,'Electricity Use'!E141)</f>
        <v>#N/A</v>
      </c>
      <c r="K128" s="64" t="e">
        <f t="shared" si="3"/>
        <v>#N/A</v>
      </c>
      <c r="L128" s="26" t="e">
        <f>IF('Electricity Use'!J141="",#N/A,'Electricity Use'!J141)</f>
        <v>#N/A</v>
      </c>
      <c r="M128" s="67" t="e">
        <f>IF('Electricity Use'!K141="",#N/A,'Electricity Use'!K141)</f>
        <v>#N/A</v>
      </c>
      <c r="N128" s="9" t="e">
        <f>IF('Electricity Use'!L141="",#N/A,'Electricity Use'!L141)</f>
        <v>#N/A</v>
      </c>
      <c r="O128" s="67" t="e">
        <f>IF('Electricity Use'!M141="",#N/A,'Electricity Use'!M141)</f>
        <v>#N/A</v>
      </c>
      <c r="P128" s="8" t="e">
        <f>IF('Electricity Use'!N141="",#N/A,'Electricity Use'!N141)</f>
        <v>#N/A</v>
      </c>
      <c r="Q128" s="10" t="e">
        <f>IF('Electricity Use'!O141="",#N/A,'Electricity Use'!O141)</f>
        <v>#N/A</v>
      </c>
      <c r="R128" s="5" t="e">
        <f>IF('Electricity Use'!P141="",#N/A,'Electricity Use'!P141)</f>
        <v>#N/A</v>
      </c>
      <c r="S128" s="11" t="e">
        <f>IF('Electricity Use'!Q141="",#N/A,'Electricity Use'!Q141)</f>
        <v>#N/A</v>
      </c>
    </row>
    <row r="129" spans="2:19" x14ac:dyDescent="0.25">
      <c r="B129" s="6" t="e">
        <f>IF('Electricity Use'!B142="",#N/A,'Electricity Use'!B142)</f>
        <v>#N/A</v>
      </c>
      <c r="C129" s="7" t="e">
        <f>IF('Electricity Use'!C142="",#N/A,'Electricity Use'!C142)</f>
        <v>#N/A</v>
      </c>
      <c r="D129" s="7" t="e">
        <f>IF('Electricity Use'!D142="",#N/A,'Electricity Use'!D142)</f>
        <v>#N/A</v>
      </c>
      <c r="E129" s="7" t="e">
        <f t="shared" si="2"/>
        <v>#N/A</v>
      </c>
      <c r="F129" s="8" t="e">
        <f>IF('Electricity Use'!F142="",#N/A,'Electricity Use'!F142)</f>
        <v>#N/A</v>
      </c>
      <c r="G129" s="63" t="e">
        <f>IF('Electricity Use'!G142="",#N/A,'Electricity Use'!G142)</f>
        <v>#N/A</v>
      </c>
      <c r="H129" s="5" t="e">
        <f>IF('Electricity Use'!H142="",#N/A,'Electricity Use'!H142)</f>
        <v>#N/A</v>
      </c>
      <c r="I129" s="60" t="e">
        <f>IF('Electricity Use'!I142="",#N/A,'Electricity Use'!I142)</f>
        <v>#N/A</v>
      </c>
      <c r="J129" s="8" t="e">
        <f>IF('Electricity Use'!E142="",#N/A,'Electricity Use'!E142)</f>
        <v>#N/A</v>
      </c>
      <c r="K129" s="64" t="e">
        <f t="shared" si="3"/>
        <v>#N/A</v>
      </c>
      <c r="L129" s="26" t="e">
        <f>IF('Electricity Use'!J142="",#N/A,'Electricity Use'!J142)</f>
        <v>#N/A</v>
      </c>
      <c r="M129" s="67" t="e">
        <f>IF('Electricity Use'!K142="",#N/A,'Electricity Use'!K142)</f>
        <v>#N/A</v>
      </c>
      <c r="N129" s="9" t="e">
        <f>IF('Electricity Use'!L142="",#N/A,'Electricity Use'!L142)</f>
        <v>#N/A</v>
      </c>
      <c r="O129" s="67" t="e">
        <f>IF('Electricity Use'!M142="",#N/A,'Electricity Use'!M142)</f>
        <v>#N/A</v>
      </c>
      <c r="P129" s="8" t="e">
        <f>IF('Electricity Use'!N142="",#N/A,'Electricity Use'!N142)</f>
        <v>#N/A</v>
      </c>
      <c r="Q129" s="10" t="e">
        <f>IF('Electricity Use'!O142="",#N/A,'Electricity Use'!O142)</f>
        <v>#N/A</v>
      </c>
      <c r="R129" s="5" t="e">
        <f>IF('Electricity Use'!P142="",#N/A,'Electricity Use'!P142)</f>
        <v>#N/A</v>
      </c>
      <c r="S129" s="11" t="e">
        <f>IF('Electricity Use'!Q142="",#N/A,'Electricity Use'!Q142)</f>
        <v>#N/A</v>
      </c>
    </row>
    <row r="130" spans="2:19" x14ac:dyDescent="0.25">
      <c r="B130" s="6" t="e">
        <f>IF('Electricity Use'!B143="",#N/A,'Electricity Use'!B143)</f>
        <v>#N/A</v>
      </c>
      <c r="C130" s="7" t="e">
        <f>IF('Electricity Use'!C143="",#N/A,'Electricity Use'!C143)</f>
        <v>#N/A</v>
      </c>
      <c r="D130" s="7" t="e">
        <f>IF('Electricity Use'!D143="",#N/A,'Electricity Use'!D143)</f>
        <v>#N/A</v>
      </c>
      <c r="E130" s="7" t="e">
        <f t="shared" si="2"/>
        <v>#N/A</v>
      </c>
      <c r="F130" s="8" t="e">
        <f>IF('Electricity Use'!F143="",#N/A,'Electricity Use'!F143)</f>
        <v>#N/A</v>
      </c>
      <c r="G130" s="63" t="e">
        <f>IF('Electricity Use'!G143="",#N/A,'Electricity Use'!G143)</f>
        <v>#N/A</v>
      </c>
      <c r="H130" s="5" t="e">
        <f>IF('Electricity Use'!H143="",#N/A,'Electricity Use'!H143)</f>
        <v>#N/A</v>
      </c>
      <c r="I130" s="60" t="e">
        <f>IF('Electricity Use'!I143="",#N/A,'Electricity Use'!I143)</f>
        <v>#N/A</v>
      </c>
      <c r="J130" s="8" t="e">
        <f>IF('Electricity Use'!E143="",#N/A,'Electricity Use'!E143)</f>
        <v>#N/A</v>
      </c>
      <c r="K130" s="64" t="e">
        <f t="shared" si="3"/>
        <v>#N/A</v>
      </c>
      <c r="L130" s="26" t="e">
        <f>IF('Electricity Use'!J143="",#N/A,'Electricity Use'!J143)</f>
        <v>#N/A</v>
      </c>
      <c r="M130" s="67" t="e">
        <f>IF('Electricity Use'!K143="",#N/A,'Electricity Use'!K143)</f>
        <v>#N/A</v>
      </c>
      <c r="N130" s="9" t="e">
        <f>IF('Electricity Use'!L143="",#N/A,'Electricity Use'!L143)</f>
        <v>#N/A</v>
      </c>
      <c r="O130" s="67" t="e">
        <f>IF('Electricity Use'!M143="",#N/A,'Electricity Use'!M143)</f>
        <v>#N/A</v>
      </c>
      <c r="P130" s="8" t="e">
        <f>IF('Electricity Use'!N143="",#N/A,'Electricity Use'!N143)</f>
        <v>#N/A</v>
      </c>
      <c r="Q130" s="10" t="e">
        <f>IF('Electricity Use'!O143="",#N/A,'Electricity Use'!O143)</f>
        <v>#N/A</v>
      </c>
      <c r="R130" s="5" t="e">
        <f>IF('Electricity Use'!P143="",#N/A,'Electricity Use'!P143)</f>
        <v>#N/A</v>
      </c>
      <c r="S130" s="11" t="e">
        <f>IF('Electricity Use'!Q143="",#N/A,'Electricity Use'!Q143)</f>
        <v>#N/A</v>
      </c>
    </row>
    <row r="131" spans="2:19" x14ac:dyDescent="0.25">
      <c r="B131" s="6" t="e">
        <f>IF('Electricity Use'!B144="",#N/A,'Electricity Use'!B144)</f>
        <v>#N/A</v>
      </c>
      <c r="C131" s="7" t="e">
        <f>IF('Electricity Use'!C144="",#N/A,'Electricity Use'!C144)</f>
        <v>#N/A</v>
      </c>
      <c r="D131" s="7" t="e">
        <f>IF('Electricity Use'!D144="",#N/A,'Electricity Use'!D144)</f>
        <v>#N/A</v>
      </c>
      <c r="E131" s="7" t="e">
        <f t="shared" ref="E131" si="4">C131+D131</f>
        <v>#N/A</v>
      </c>
      <c r="F131" s="8" t="e">
        <f>IF('Electricity Use'!F144="",#N/A,'Electricity Use'!F144)</f>
        <v>#N/A</v>
      </c>
      <c r="G131" s="63" t="e">
        <f>IF('Electricity Use'!G144="",#N/A,'Electricity Use'!G144)</f>
        <v>#N/A</v>
      </c>
      <c r="H131" s="5" t="e">
        <f>IF('Electricity Use'!H144="",#N/A,'Electricity Use'!H144)</f>
        <v>#N/A</v>
      </c>
      <c r="I131" s="60" t="e">
        <f>IF('Electricity Use'!I144="",#N/A,'Electricity Use'!I144)</f>
        <v>#N/A</v>
      </c>
      <c r="J131" s="8" t="e">
        <f>IF('Electricity Use'!E144="",#N/A,'Electricity Use'!E144)</f>
        <v>#N/A</v>
      </c>
      <c r="K131" s="64" t="e">
        <f t="shared" ref="K131" si="5">M131-I131</f>
        <v>#N/A</v>
      </c>
      <c r="L131" s="26" t="e">
        <f>IF('Electricity Use'!J144="",#N/A,'Electricity Use'!J144)</f>
        <v>#N/A</v>
      </c>
      <c r="M131" s="67" t="e">
        <f>IF('Electricity Use'!K144="",#N/A,'Electricity Use'!K144)</f>
        <v>#N/A</v>
      </c>
      <c r="N131" s="9" t="e">
        <f>IF('Electricity Use'!L144="",#N/A,'Electricity Use'!L144)</f>
        <v>#N/A</v>
      </c>
      <c r="O131" s="67" t="e">
        <f>IF('Electricity Use'!M144="",#N/A,'Electricity Use'!M144)</f>
        <v>#N/A</v>
      </c>
      <c r="P131" s="8" t="e">
        <f>IF('Electricity Use'!N144="",#N/A,'Electricity Use'!N144)</f>
        <v>#N/A</v>
      </c>
      <c r="Q131" s="10" t="e">
        <f>IF('Electricity Use'!O144="",#N/A,'Electricity Use'!O144)</f>
        <v>#N/A</v>
      </c>
      <c r="R131" s="5" t="e">
        <f>IF('Electricity Use'!P144="",#N/A,'Electricity Use'!P144)</f>
        <v>#N/A</v>
      </c>
      <c r="S131" s="11" t="e">
        <f>IF('Electricity Use'!Q144="",#N/A,'Electricity Use'!Q144)</f>
        <v>#N/A</v>
      </c>
    </row>
    <row r="132" spans="2:19" x14ac:dyDescent="0.25">
      <c r="B132" s="6"/>
      <c r="C132" s="7"/>
      <c r="D132" s="7"/>
      <c r="E132" s="7"/>
      <c r="F132" s="8"/>
      <c r="I132" s="60"/>
      <c r="J132" s="8"/>
      <c r="K132" s="8"/>
      <c r="L132" s="8"/>
      <c r="M132" s="67"/>
      <c r="N132" s="9"/>
      <c r="O132" s="67"/>
      <c r="P132" s="8"/>
      <c r="Q132" s="10"/>
      <c r="S132" s="11"/>
    </row>
    <row r="133" spans="2:19" x14ac:dyDescent="0.25">
      <c r="B133" s="6"/>
      <c r="C133" s="7"/>
      <c r="D133" s="7"/>
      <c r="E133" s="7"/>
      <c r="F133" s="8"/>
      <c r="I133" s="60"/>
      <c r="J133" s="8"/>
      <c r="K133" s="8"/>
      <c r="L133" s="8"/>
      <c r="M133" s="67"/>
      <c r="N133" s="9"/>
      <c r="O133" s="67"/>
      <c r="P133" s="8"/>
      <c r="Q133" s="10"/>
      <c r="S133" s="11"/>
    </row>
    <row r="134" spans="2:19" x14ac:dyDescent="0.25">
      <c r="B134" s="6"/>
      <c r="C134" s="7"/>
      <c r="D134" s="7"/>
      <c r="E134" s="7"/>
      <c r="F134" s="8"/>
      <c r="I134" s="60"/>
      <c r="J134" s="8"/>
      <c r="K134" s="8"/>
      <c r="L134" s="8"/>
      <c r="M134" s="67"/>
      <c r="N134" s="9"/>
      <c r="O134" s="67"/>
      <c r="P134" s="8"/>
      <c r="Q134" s="10"/>
      <c r="S134" s="11"/>
    </row>
    <row r="135" spans="2:19" x14ac:dyDescent="0.25">
      <c r="B135" s="6"/>
      <c r="C135" s="7"/>
      <c r="D135" s="7"/>
      <c r="E135" s="7"/>
      <c r="F135" s="8"/>
      <c r="I135" s="60"/>
      <c r="J135" s="8"/>
      <c r="K135" s="8"/>
      <c r="L135" s="8"/>
      <c r="M135" s="67"/>
      <c r="N135" s="9"/>
      <c r="O135" s="67"/>
      <c r="P135" s="8"/>
      <c r="Q135" s="10"/>
      <c r="S135" s="11"/>
    </row>
    <row r="136" spans="2:19" x14ac:dyDescent="0.25">
      <c r="B136" s="6"/>
      <c r="C136" s="7"/>
      <c r="D136" s="7"/>
      <c r="E136" s="7"/>
      <c r="F136" s="8"/>
      <c r="I136" s="60"/>
      <c r="J136" s="8"/>
      <c r="K136" s="8"/>
      <c r="L136" s="8"/>
      <c r="M136" s="67"/>
      <c r="N136" s="9"/>
      <c r="O136" s="67"/>
      <c r="P136" s="8"/>
      <c r="Q136" s="10"/>
      <c r="S136" s="11"/>
    </row>
    <row r="137" spans="2:19" x14ac:dyDescent="0.25">
      <c r="B137" s="6"/>
      <c r="C137" s="7"/>
      <c r="D137" s="7"/>
      <c r="E137" s="7"/>
      <c r="F137" s="8"/>
      <c r="I137" s="60"/>
      <c r="J137" s="8"/>
      <c r="K137" s="8"/>
      <c r="L137" s="8"/>
      <c r="M137" s="67"/>
      <c r="N137" s="9"/>
      <c r="O137" s="67"/>
      <c r="P137" s="8"/>
      <c r="Q137" s="10"/>
      <c r="S137" s="11"/>
    </row>
    <row r="138" spans="2:19" x14ac:dyDescent="0.25">
      <c r="B138" s="6"/>
      <c r="C138" s="7"/>
      <c r="D138" s="7"/>
      <c r="E138" s="7"/>
      <c r="F138" s="8"/>
      <c r="I138" s="60"/>
      <c r="J138" s="8"/>
      <c r="K138" s="8"/>
      <c r="L138" s="8"/>
      <c r="M138" s="67"/>
      <c r="N138" s="9"/>
      <c r="O138" s="67"/>
      <c r="P138" s="8"/>
      <c r="Q138" s="10"/>
      <c r="S138" s="11"/>
    </row>
    <row r="139" spans="2:19" x14ac:dyDescent="0.25">
      <c r="B139" s="6"/>
      <c r="C139" s="7"/>
      <c r="D139" s="7"/>
      <c r="E139" s="7"/>
      <c r="F139" s="8"/>
      <c r="I139" s="60"/>
      <c r="J139" s="8"/>
      <c r="K139" s="8"/>
      <c r="L139" s="8"/>
      <c r="M139" s="67"/>
      <c r="N139" s="9"/>
      <c r="O139" s="67"/>
      <c r="P139" s="8"/>
      <c r="Q139" s="10"/>
      <c r="S139" s="11"/>
    </row>
    <row r="140" spans="2:19" x14ac:dyDescent="0.25">
      <c r="B140" s="6"/>
      <c r="C140" s="7"/>
      <c r="D140" s="7"/>
      <c r="E140" s="7"/>
      <c r="F140" s="8"/>
      <c r="I140" s="60"/>
      <c r="J140" s="8"/>
      <c r="K140" s="8"/>
      <c r="L140" s="8"/>
      <c r="M140" s="67"/>
      <c r="N140" s="9"/>
      <c r="O140" s="67"/>
      <c r="P140" s="8"/>
      <c r="Q140" s="10"/>
      <c r="S140" s="11"/>
    </row>
    <row r="141" spans="2:19" x14ac:dyDescent="0.25">
      <c r="B141" s="6"/>
      <c r="C141" s="7"/>
      <c r="D141" s="7"/>
      <c r="E141" s="7"/>
      <c r="F141" s="8"/>
      <c r="I141" s="60"/>
      <c r="J141" s="8"/>
      <c r="K141" s="8"/>
      <c r="L141" s="8"/>
      <c r="M141" s="67"/>
      <c r="N141" s="9"/>
      <c r="O141" s="67"/>
      <c r="P141" s="8"/>
      <c r="Q141" s="10"/>
      <c r="S141" s="11"/>
    </row>
    <row r="142" spans="2:19" x14ac:dyDescent="0.25">
      <c r="B142" s="6"/>
      <c r="C142" s="7"/>
      <c r="D142" s="7"/>
      <c r="E142" s="7"/>
      <c r="F142" s="8"/>
      <c r="I142" s="60"/>
      <c r="J142" s="8"/>
      <c r="K142" s="8"/>
      <c r="L142" s="8"/>
      <c r="M142" s="67"/>
      <c r="N142" s="9"/>
      <c r="O142" s="67"/>
      <c r="P142" s="8"/>
      <c r="Q142" s="10"/>
      <c r="S142" s="11"/>
    </row>
    <row r="143" spans="2:19" x14ac:dyDescent="0.25">
      <c r="B143" s="6"/>
      <c r="C143" s="7"/>
      <c r="D143" s="7"/>
      <c r="E143" s="7"/>
      <c r="F143" s="8"/>
      <c r="I143" s="60"/>
      <c r="J143" s="8"/>
      <c r="K143" s="8"/>
      <c r="L143" s="8"/>
      <c r="M143" s="67"/>
      <c r="N143" s="9"/>
      <c r="O143" s="67"/>
      <c r="P143" s="8"/>
      <c r="Q143" s="10"/>
      <c r="S143" s="11"/>
    </row>
    <row r="144" spans="2:19" x14ac:dyDescent="0.25">
      <c r="B144" s="6"/>
      <c r="C144" s="7"/>
      <c r="D144" s="7"/>
      <c r="E144" s="7"/>
      <c r="F144" s="8"/>
      <c r="I144" s="60"/>
      <c r="J144" s="8"/>
      <c r="K144" s="8"/>
      <c r="L144" s="8"/>
      <c r="M144" s="67"/>
      <c r="N144" s="9"/>
      <c r="O144" s="67"/>
      <c r="P144" s="8"/>
      <c r="Q144" s="10"/>
      <c r="S144" s="11"/>
    </row>
    <row r="145" spans="2:19" x14ac:dyDescent="0.25">
      <c r="B145" s="6"/>
      <c r="C145" s="7"/>
      <c r="D145" s="7"/>
      <c r="E145" s="7"/>
      <c r="F145" s="8"/>
      <c r="I145" s="60"/>
      <c r="J145" s="8"/>
      <c r="K145" s="8"/>
      <c r="L145" s="8"/>
      <c r="M145" s="67"/>
      <c r="N145" s="9"/>
      <c r="O145" s="67"/>
      <c r="P145" s="8"/>
      <c r="Q145" s="10"/>
      <c r="S145" s="11"/>
    </row>
    <row r="146" spans="2:19" x14ac:dyDescent="0.25">
      <c r="B146" s="6"/>
      <c r="C146" s="7"/>
      <c r="D146" s="7"/>
      <c r="E146" s="7"/>
      <c r="F146" s="8"/>
      <c r="I146" s="60"/>
      <c r="J146" s="8"/>
      <c r="K146" s="8"/>
      <c r="L146" s="8"/>
      <c r="M146" s="67"/>
      <c r="N146" s="9"/>
      <c r="O146" s="67"/>
      <c r="P146" s="8"/>
      <c r="Q146" s="10"/>
      <c r="S146" s="11"/>
    </row>
    <row r="147" spans="2:19" x14ac:dyDescent="0.25">
      <c r="B147" s="6"/>
      <c r="C147" s="7"/>
      <c r="D147" s="7"/>
      <c r="E147" s="7"/>
      <c r="F147" s="8"/>
      <c r="I147" s="60"/>
      <c r="J147" s="8"/>
      <c r="K147" s="8"/>
      <c r="L147" s="8"/>
      <c r="M147" s="67"/>
      <c r="N147" s="9"/>
      <c r="O147" s="67"/>
      <c r="P147" s="8"/>
      <c r="Q147" s="10"/>
      <c r="S147" s="11"/>
    </row>
    <row r="148" spans="2:19" x14ac:dyDescent="0.25">
      <c r="B148" s="6"/>
      <c r="C148" s="7"/>
      <c r="D148" s="7"/>
      <c r="E148" s="7"/>
      <c r="F148" s="8"/>
      <c r="I148" s="60"/>
      <c r="J148" s="8"/>
      <c r="K148" s="8"/>
      <c r="L148" s="8"/>
      <c r="M148" s="67"/>
      <c r="N148" s="9"/>
      <c r="O148" s="67"/>
      <c r="P148" s="8"/>
      <c r="Q148" s="10"/>
      <c r="S148" s="11"/>
    </row>
    <row r="149" spans="2:19" x14ac:dyDescent="0.25">
      <c r="B149" s="6"/>
      <c r="C149" s="7"/>
      <c r="D149" s="7"/>
      <c r="E149" s="7"/>
      <c r="F149" s="8"/>
      <c r="I149" s="60"/>
      <c r="J149" s="8"/>
      <c r="K149" s="8"/>
      <c r="L149" s="8"/>
      <c r="M149" s="67"/>
      <c r="N149" s="9"/>
      <c r="O149" s="67"/>
      <c r="P149" s="8"/>
      <c r="Q149" s="10"/>
      <c r="S149" s="11"/>
    </row>
    <row r="150" spans="2:19" x14ac:dyDescent="0.25">
      <c r="B150" s="6"/>
      <c r="C150" s="7"/>
      <c r="D150" s="7"/>
      <c r="E150" s="7"/>
      <c r="F150" s="8"/>
      <c r="I150" s="60"/>
      <c r="J150" s="8"/>
      <c r="K150" s="8"/>
      <c r="L150" s="8"/>
      <c r="M150" s="67"/>
      <c r="N150" s="9"/>
      <c r="O150" s="67"/>
      <c r="P150" s="8"/>
      <c r="Q150" s="10"/>
      <c r="S150" s="11"/>
    </row>
    <row r="151" spans="2:19" x14ac:dyDescent="0.25">
      <c r="B151" s="6"/>
      <c r="C151" s="7"/>
      <c r="D151" s="7"/>
      <c r="E151" s="7"/>
      <c r="F151" s="8"/>
      <c r="I151" s="60"/>
      <c r="J151" s="8"/>
      <c r="K151" s="8"/>
      <c r="L151" s="8"/>
      <c r="M151" s="67"/>
      <c r="N151" s="9"/>
      <c r="O151" s="67"/>
      <c r="P151" s="8"/>
      <c r="Q151" s="10"/>
      <c r="S151" s="11"/>
    </row>
    <row r="152" spans="2:19" x14ac:dyDescent="0.25">
      <c r="B152" s="6"/>
      <c r="C152" s="7"/>
      <c r="D152" s="7"/>
      <c r="E152" s="7"/>
      <c r="F152" s="8"/>
      <c r="I152" s="60"/>
      <c r="J152" s="8"/>
      <c r="K152" s="8"/>
      <c r="L152" s="8"/>
      <c r="M152" s="67"/>
      <c r="N152" s="9"/>
      <c r="O152" s="67"/>
      <c r="P152" s="8"/>
      <c r="Q152" s="10"/>
      <c r="S152" s="11"/>
    </row>
    <row r="153" spans="2:19" x14ac:dyDescent="0.25">
      <c r="B153" s="6"/>
      <c r="C153" s="7"/>
      <c r="D153" s="7"/>
      <c r="E153" s="7"/>
      <c r="F153" s="8"/>
      <c r="I153" s="60"/>
      <c r="J153" s="8"/>
      <c r="K153" s="8"/>
      <c r="L153" s="8"/>
      <c r="M153" s="67"/>
      <c r="N153" s="9"/>
      <c r="O153" s="67"/>
      <c r="P153" s="8"/>
      <c r="Q153" s="10"/>
      <c r="S153" s="11"/>
    </row>
    <row r="154" spans="2:19" x14ac:dyDescent="0.25">
      <c r="B154" s="6"/>
      <c r="C154" s="7"/>
      <c r="D154" s="7"/>
      <c r="E154" s="7"/>
      <c r="F154" s="8"/>
      <c r="I154" s="60"/>
      <c r="J154" s="8"/>
      <c r="K154" s="8"/>
      <c r="L154" s="8"/>
      <c r="M154" s="67"/>
      <c r="N154" s="9"/>
      <c r="O154" s="67"/>
      <c r="P154" s="8"/>
      <c r="Q154" s="10"/>
      <c r="S154" s="11"/>
    </row>
    <row r="155" spans="2:19" x14ac:dyDescent="0.25">
      <c r="B155" s="6"/>
      <c r="C155" s="7"/>
      <c r="D155" s="7"/>
      <c r="E155" s="7"/>
      <c r="F155" s="8"/>
      <c r="I155" s="60"/>
      <c r="J155" s="8"/>
      <c r="K155" s="8"/>
      <c r="L155" s="8"/>
      <c r="M155" s="67"/>
      <c r="N155" s="9"/>
      <c r="O155" s="67"/>
      <c r="P155" s="8"/>
      <c r="Q155" s="10"/>
      <c r="S155" s="11"/>
    </row>
    <row r="156" spans="2:19" x14ac:dyDescent="0.25">
      <c r="B156" s="6"/>
      <c r="C156" s="7"/>
      <c r="D156" s="7"/>
      <c r="E156" s="7"/>
      <c r="F156" s="8"/>
      <c r="I156" s="60"/>
      <c r="J156" s="8"/>
      <c r="K156" s="8"/>
      <c r="L156" s="8"/>
      <c r="M156" s="67"/>
      <c r="N156" s="9"/>
      <c r="O156" s="67"/>
      <c r="P156" s="8"/>
      <c r="Q156" s="10"/>
      <c r="S156" s="11"/>
    </row>
    <row r="157" spans="2:19" x14ac:dyDescent="0.25">
      <c r="B157" s="6"/>
      <c r="C157" s="7"/>
      <c r="D157" s="7"/>
      <c r="E157" s="7"/>
      <c r="F157" s="8"/>
      <c r="I157" s="60"/>
      <c r="J157" s="8"/>
      <c r="K157" s="8"/>
      <c r="L157" s="8"/>
      <c r="M157" s="67"/>
      <c r="N157" s="9"/>
      <c r="O157" s="67"/>
      <c r="P157" s="8"/>
      <c r="Q157" s="10"/>
      <c r="S157" s="11"/>
    </row>
    <row r="158" spans="2:19" x14ac:dyDescent="0.25">
      <c r="B158" s="6"/>
      <c r="C158" s="7"/>
      <c r="D158" s="7"/>
      <c r="E158" s="7"/>
      <c r="F158" s="8"/>
      <c r="I158" s="60"/>
      <c r="J158" s="8"/>
      <c r="K158" s="8"/>
      <c r="L158" s="8"/>
      <c r="M158" s="67"/>
      <c r="N158" s="9"/>
      <c r="O158" s="67"/>
      <c r="P158" s="8"/>
      <c r="Q158" s="10"/>
      <c r="S158" s="11"/>
    </row>
    <row r="159" spans="2:19" x14ac:dyDescent="0.25">
      <c r="B159" s="6"/>
      <c r="C159" s="7"/>
      <c r="D159" s="7"/>
      <c r="E159" s="7"/>
      <c r="F159" s="8"/>
      <c r="I159" s="60"/>
      <c r="J159" s="8"/>
      <c r="K159" s="8"/>
      <c r="L159" s="8"/>
      <c r="M159" s="67"/>
      <c r="N159" s="9"/>
      <c r="O159" s="67"/>
      <c r="P159" s="8"/>
      <c r="Q159" s="10"/>
      <c r="S159" s="11"/>
    </row>
    <row r="160" spans="2:19" x14ac:dyDescent="0.25">
      <c r="B160" s="6"/>
      <c r="C160" s="7"/>
      <c r="D160" s="7"/>
      <c r="E160" s="7"/>
      <c r="F160" s="8"/>
      <c r="I160" s="60"/>
      <c r="J160" s="8"/>
      <c r="K160" s="8"/>
      <c r="L160" s="8"/>
      <c r="M160" s="67"/>
      <c r="N160" s="9"/>
      <c r="O160" s="67"/>
      <c r="P160" s="8"/>
      <c r="Q160" s="10"/>
      <c r="S160" s="11"/>
    </row>
    <row r="161" spans="2:19" x14ac:dyDescent="0.25">
      <c r="B161" s="6"/>
      <c r="C161" s="7"/>
      <c r="D161" s="7"/>
      <c r="E161" s="7"/>
      <c r="F161" s="8"/>
      <c r="I161" s="60"/>
      <c r="J161" s="8"/>
      <c r="K161" s="8"/>
      <c r="L161" s="8"/>
      <c r="M161" s="67"/>
      <c r="N161" s="9"/>
      <c r="O161" s="67"/>
      <c r="P161" s="8"/>
      <c r="Q161" s="10"/>
      <c r="S161" s="11"/>
    </row>
    <row r="162" spans="2:19" x14ac:dyDescent="0.25">
      <c r="B162" s="6"/>
      <c r="C162" s="7"/>
      <c r="D162" s="7"/>
      <c r="E162" s="7"/>
      <c r="F162" s="8"/>
      <c r="I162" s="60"/>
      <c r="J162" s="8"/>
      <c r="K162" s="8"/>
      <c r="L162" s="8"/>
      <c r="M162" s="67"/>
      <c r="N162" s="9"/>
      <c r="O162" s="67"/>
      <c r="P162" s="8"/>
      <c r="Q162" s="10"/>
      <c r="S162" s="11"/>
    </row>
    <row r="163" spans="2:19" x14ac:dyDescent="0.25">
      <c r="B163" s="6"/>
      <c r="C163" s="7"/>
      <c r="D163" s="7"/>
      <c r="E163" s="7"/>
      <c r="F163" s="8"/>
      <c r="I163" s="60"/>
      <c r="J163" s="8"/>
      <c r="K163" s="8"/>
      <c r="L163" s="8"/>
      <c r="M163" s="67"/>
      <c r="N163" s="9"/>
      <c r="O163" s="67"/>
      <c r="P163" s="8"/>
      <c r="Q163" s="10"/>
      <c r="S163" s="11"/>
    </row>
    <row r="164" spans="2:19" x14ac:dyDescent="0.25">
      <c r="B164" s="6"/>
      <c r="C164" s="7"/>
      <c r="D164" s="7"/>
      <c r="E164" s="7"/>
      <c r="F164" s="8"/>
      <c r="I164" s="60"/>
      <c r="J164" s="8"/>
      <c r="K164" s="8"/>
      <c r="L164" s="8"/>
      <c r="M164" s="67"/>
      <c r="N164" s="9"/>
      <c r="O164" s="67"/>
      <c r="P164" s="8"/>
      <c r="Q164" s="10"/>
      <c r="S164" s="11"/>
    </row>
    <row r="165" spans="2:19" x14ac:dyDescent="0.25">
      <c r="B165" s="6"/>
      <c r="C165" s="7"/>
      <c r="D165" s="7"/>
      <c r="E165" s="7"/>
      <c r="F165" s="8"/>
      <c r="I165" s="60"/>
      <c r="J165" s="8"/>
      <c r="K165" s="8"/>
      <c r="L165" s="8"/>
      <c r="M165" s="67"/>
      <c r="N165" s="9"/>
      <c r="O165" s="67"/>
      <c r="P165" s="8"/>
      <c r="Q165" s="10"/>
      <c r="S165" s="11"/>
    </row>
    <row r="166" spans="2:19" x14ac:dyDescent="0.25">
      <c r="B166" s="6"/>
      <c r="C166" s="7"/>
      <c r="D166" s="7"/>
      <c r="E166" s="7"/>
      <c r="F166" s="8"/>
      <c r="I166" s="60"/>
      <c r="J166" s="8"/>
      <c r="K166" s="8"/>
      <c r="L166" s="8"/>
      <c r="M166" s="67"/>
      <c r="N166" s="9"/>
      <c r="O166" s="67"/>
      <c r="P166" s="8"/>
      <c r="Q166" s="10"/>
      <c r="S166" s="11"/>
    </row>
    <row r="167" spans="2:19" x14ac:dyDescent="0.25">
      <c r="B167" s="6"/>
      <c r="C167" s="7"/>
      <c r="D167" s="7"/>
      <c r="E167" s="7"/>
      <c r="F167" s="8"/>
      <c r="I167" s="60"/>
      <c r="J167" s="8"/>
      <c r="K167" s="8"/>
      <c r="L167" s="8"/>
      <c r="M167" s="67"/>
      <c r="N167" s="9"/>
      <c r="O167" s="67"/>
      <c r="P167" s="8"/>
      <c r="Q167" s="10"/>
      <c r="S167" s="11"/>
    </row>
    <row r="168" spans="2:19" x14ac:dyDescent="0.25">
      <c r="B168" s="6"/>
      <c r="C168" s="7"/>
      <c r="D168" s="7"/>
      <c r="E168" s="7"/>
      <c r="F168" s="8"/>
      <c r="I168" s="60"/>
      <c r="J168" s="8"/>
      <c r="K168" s="8"/>
      <c r="L168" s="8"/>
      <c r="M168" s="67"/>
      <c r="N168" s="9"/>
      <c r="O168" s="67"/>
      <c r="P168" s="8"/>
      <c r="Q168" s="10"/>
      <c r="S168" s="11"/>
    </row>
    <row r="169" spans="2:19" x14ac:dyDescent="0.25">
      <c r="B169" s="6"/>
      <c r="C169" s="7"/>
      <c r="D169" s="7"/>
      <c r="E169" s="7"/>
      <c r="F169" s="8"/>
      <c r="I169" s="60"/>
      <c r="J169" s="8"/>
      <c r="K169" s="8"/>
      <c r="L169" s="8"/>
      <c r="M169" s="67"/>
      <c r="N169" s="9"/>
      <c r="O169" s="67"/>
      <c r="P169" s="8"/>
      <c r="Q169" s="10"/>
      <c r="S169" s="11"/>
    </row>
    <row r="170" spans="2:19" x14ac:dyDescent="0.25">
      <c r="B170" s="6"/>
      <c r="C170" s="7"/>
      <c r="D170" s="7"/>
      <c r="E170" s="7"/>
      <c r="F170" s="8"/>
      <c r="I170" s="60"/>
      <c r="J170" s="8"/>
      <c r="K170" s="8"/>
      <c r="L170" s="8"/>
      <c r="M170" s="67"/>
      <c r="N170" s="9"/>
      <c r="O170" s="67"/>
      <c r="P170" s="8"/>
      <c r="Q170" s="10"/>
      <c r="S170" s="11"/>
    </row>
    <row r="171" spans="2:19" x14ac:dyDescent="0.25">
      <c r="B171" s="6"/>
      <c r="C171" s="7"/>
      <c r="D171" s="7"/>
      <c r="E171" s="7"/>
      <c r="F171" s="8"/>
      <c r="I171" s="60"/>
      <c r="J171" s="8"/>
      <c r="K171" s="8"/>
      <c r="L171" s="8"/>
      <c r="M171" s="67"/>
      <c r="N171" s="9"/>
      <c r="O171" s="67"/>
      <c r="P171" s="8"/>
      <c r="Q171" s="10"/>
      <c r="S171" s="11"/>
    </row>
    <row r="172" spans="2:19" x14ac:dyDescent="0.25">
      <c r="B172" s="6"/>
      <c r="C172" s="7"/>
      <c r="D172" s="7"/>
      <c r="E172" s="7"/>
      <c r="F172" s="8"/>
      <c r="I172" s="60"/>
      <c r="J172" s="8"/>
      <c r="K172" s="8"/>
      <c r="L172" s="8"/>
      <c r="M172" s="67"/>
      <c r="N172" s="9"/>
      <c r="O172" s="67"/>
      <c r="P172" s="8"/>
      <c r="Q172" s="10"/>
      <c r="S172" s="11"/>
    </row>
    <row r="173" spans="2:19" x14ac:dyDescent="0.25">
      <c r="B173" s="6"/>
      <c r="C173" s="7"/>
      <c r="D173" s="7"/>
      <c r="E173" s="7"/>
      <c r="F173" s="8"/>
      <c r="I173" s="60"/>
      <c r="J173" s="8"/>
      <c r="K173" s="8"/>
      <c r="L173" s="8"/>
      <c r="M173" s="67"/>
      <c r="N173" s="9"/>
      <c r="O173" s="67"/>
      <c r="P173" s="8"/>
      <c r="Q173" s="10"/>
      <c r="S173" s="11"/>
    </row>
    <row r="174" spans="2:19" x14ac:dyDescent="0.25">
      <c r="B174" s="6"/>
      <c r="C174" s="7"/>
      <c r="D174" s="7"/>
      <c r="E174" s="7"/>
      <c r="F174" s="8"/>
      <c r="I174" s="60"/>
      <c r="J174" s="8"/>
      <c r="K174" s="8"/>
      <c r="L174" s="8"/>
      <c r="M174" s="67"/>
      <c r="N174" s="9"/>
      <c r="O174" s="67"/>
      <c r="P174" s="8"/>
      <c r="Q174" s="10"/>
      <c r="S174" s="11"/>
    </row>
    <row r="175" spans="2:19" x14ac:dyDescent="0.25">
      <c r="B175" s="6"/>
      <c r="C175" s="7"/>
      <c r="D175" s="7"/>
      <c r="E175" s="7"/>
      <c r="F175" s="8"/>
      <c r="I175" s="60"/>
      <c r="J175" s="8"/>
      <c r="K175" s="8"/>
      <c r="L175" s="8"/>
      <c r="M175" s="67"/>
      <c r="N175" s="9"/>
      <c r="O175" s="67"/>
      <c r="P175" s="8"/>
      <c r="Q175" s="10"/>
      <c r="S175" s="11"/>
    </row>
    <row r="176" spans="2:19" x14ac:dyDescent="0.25">
      <c r="B176" s="6"/>
      <c r="C176" s="7"/>
      <c r="D176" s="7"/>
      <c r="E176" s="7"/>
      <c r="F176" s="8"/>
      <c r="I176" s="60"/>
      <c r="J176" s="8"/>
      <c r="K176" s="8"/>
      <c r="L176" s="8"/>
      <c r="M176" s="67"/>
      <c r="N176" s="9"/>
      <c r="O176" s="67"/>
      <c r="P176" s="8"/>
      <c r="Q176" s="10"/>
      <c r="S176" s="11"/>
    </row>
    <row r="177" spans="2:19" x14ac:dyDescent="0.25">
      <c r="B177" s="6"/>
      <c r="C177" s="7"/>
      <c r="D177" s="7"/>
      <c r="E177" s="7"/>
      <c r="F177" s="8"/>
      <c r="I177" s="60"/>
      <c r="J177" s="8"/>
      <c r="K177" s="8"/>
      <c r="L177" s="8"/>
      <c r="M177" s="67"/>
      <c r="N177" s="9"/>
      <c r="O177" s="67"/>
      <c r="P177" s="8"/>
      <c r="Q177" s="10"/>
      <c r="S177" s="11"/>
    </row>
    <row r="178" spans="2:19" x14ac:dyDescent="0.25">
      <c r="B178" s="6"/>
      <c r="C178" s="7"/>
      <c r="D178" s="7"/>
      <c r="E178" s="7"/>
      <c r="F178" s="8"/>
      <c r="I178" s="60"/>
      <c r="J178" s="8"/>
      <c r="K178" s="8"/>
      <c r="L178" s="8"/>
      <c r="M178" s="67"/>
      <c r="N178" s="9"/>
      <c r="O178" s="67"/>
      <c r="P178" s="8"/>
      <c r="Q178" s="10"/>
      <c r="S178" s="11"/>
    </row>
    <row r="179" spans="2:19" x14ac:dyDescent="0.25">
      <c r="B179" s="6"/>
      <c r="C179" s="7"/>
      <c r="D179" s="7"/>
      <c r="E179" s="7"/>
      <c r="F179" s="8"/>
      <c r="I179" s="60"/>
      <c r="J179" s="8"/>
      <c r="K179" s="8"/>
      <c r="L179" s="8"/>
      <c r="M179" s="67"/>
      <c r="N179" s="9"/>
      <c r="O179" s="67"/>
      <c r="P179" s="8"/>
      <c r="Q179" s="10"/>
      <c r="S179" s="11"/>
    </row>
    <row r="180" spans="2:19" x14ac:dyDescent="0.25">
      <c r="B180" s="6"/>
      <c r="C180" s="7"/>
      <c r="D180" s="7"/>
      <c r="E180" s="7"/>
      <c r="F180" s="8"/>
      <c r="I180" s="60"/>
      <c r="J180" s="8"/>
      <c r="K180" s="8"/>
      <c r="L180" s="8"/>
      <c r="M180" s="67"/>
      <c r="N180" s="9"/>
      <c r="O180" s="67"/>
      <c r="P180" s="8"/>
      <c r="Q180" s="10"/>
      <c r="S180" s="11"/>
    </row>
    <row r="181" spans="2:19" x14ac:dyDescent="0.25">
      <c r="B181" s="6"/>
      <c r="C181" s="7"/>
      <c r="D181" s="7"/>
      <c r="E181" s="7"/>
      <c r="F181" s="8"/>
      <c r="I181" s="60"/>
      <c r="J181" s="8"/>
      <c r="K181" s="8"/>
      <c r="L181" s="8"/>
      <c r="M181" s="67"/>
      <c r="N181" s="9"/>
      <c r="O181" s="67"/>
      <c r="P181" s="8"/>
      <c r="Q181" s="10"/>
      <c r="S181" s="11"/>
    </row>
    <row r="182" spans="2:19" x14ac:dyDescent="0.25">
      <c r="B182" s="6"/>
      <c r="C182" s="7"/>
      <c r="D182" s="7"/>
      <c r="E182" s="7"/>
      <c r="F182" s="8"/>
      <c r="I182" s="60"/>
      <c r="J182" s="8"/>
      <c r="K182" s="8"/>
      <c r="L182" s="8"/>
      <c r="M182" s="67"/>
      <c r="N182" s="9"/>
      <c r="O182" s="67"/>
      <c r="P182" s="8"/>
      <c r="Q182" s="10"/>
      <c r="S182" s="11"/>
    </row>
    <row r="183" spans="2:19" x14ac:dyDescent="0.25">
      <c r="B183" s="6"/>
      <c r="C183" s="7"/>
      <c r="D183" s="7"/>
      <c r="E183" s="7"/>
      <c r="F183" s="8"/>
      <c r="I183" s="60"/>
      <c r="J183" s="8"/>
      <c r="K183" s="8"/>
      <c r="L183" s="8"/>
      <c r="M183" s="67"/>
      <c r="N183" s="9"/>
      <c r="O183" s="67"/>
      <c r="P183" s="8"/>
      <c r="Q183" s="10"/>
      <c r="S183" s="11"/>
    </row>
    <row r="184" spans="2:19" x14ac:dyDescent="0.25">
      <c r="B184" s="6"/>
      <c r="C184" s="7"/>
      <c r="D184" s="7"/>
      <c r="E184" s="7"/>
      <c r="F184" s="8"/>
      <c r="I184" s="60"/>
      <c r="J184" s="8"/>
      <c r="K184" s="8"/>
      <c r="L184" s="8"/>
      <c r="M184" s="67"/>
      <c r="N184" s="9"/>
      <c r="O184" s="67"/>
      <c r="P184" s="8"/>
      <c r="Q184" s="10"/>
      <c r="S184" s="11"/>
    </row>
    <row r="185" spans="2:19" x14ac:dyDescent="0.25">
      <c r="B185" s="6"/>
      <c r="C185" s="7"/>
      <c r="D185" s="7"/>
      <c r="E185" s="7"/>
      <c r="F185" s="8"/>
      <c r="I185" s="60"/>
      <c r="J185" s="8"/>
      <c r="K185" s="8"/>
      <c r="L185" s="8"/>
      <c r="M185" s="67"/>
      <c r="N185" s="9"/>
      <c r="O185" s="67"/>
      <c r="P185" s="8"/>
      <c r="Q185" s="10"/>
      <c r="S185" s="11"/>
    </row>
    <row r="186" spans="2:19" x14ac:dyDescent="0.25">
      <c r="B186" s="6"/>
      <c r="C186" s="7"/>
      <c r="D186" s="7"/>
      <c r="E186" s="7"/>
      <c r="F186" s="8"/>
      <c r="I186" s="60"/>
      <c r="J186" s="8"/>
      <c r="K186" s="8"/>
      <c r="L186" s="8"/>
      <c r="M186" s="67"/>
      <c r="N186" s="9"/>
      <c r="O186" s="67"/>
      <c r="P186" s="8"/>
      <c r="Q186" s="10"/>
      <c r="S186" s="11"/>
    </row>
    <row r="187" spans="2:19" x14ac:dyDescent="0.25">
      <c r="B187" s="6"/>
      <c r="C187" s="7"/>
      <c r="D187" s="7"/>
      <c r="E187" s="7"/>
      <c r="F187" s="8"/>
      <c r="I187" s="60"/>
      <c r="J187" s="8"/>
      <c r="K187" s="8"/>
      <c r="L187" s="8"/>
      <c r="M187" s="67"/>
      <c r="N187" s="9"/>
      <c r="O187" s="67"/>
      <c r="P187" s="8"/>
      <c r="Q187" s="10"/>
      <c r="S187" s="11"/>
    </row>
    <row r="188" spans="2:19" x14ac:dyDescent="0.25">
      <c r="B188" s="6"/>
      <c r="C188" s="7"/>
      <c r="D188" s="7"/>
      <c r="E188" s="7"/>
      <c r="F188" s="8"/>
      <c r="I188" s="60"/>
      <c r="J188" s="8"/>
      <c r="K188" s="8"/>
      <c r="L188" s="8"/>
      <c r="M188" s="67"/>
      <c r="N188" s="9"/>
      <c r="O188" s="67"/>
      <c r="P188" s="8"/>
      <c r="Q188" s="10"/>
      <c r="S188" s="11"/>
    </row>
    <row r="189" spans="2:19" x14ac:dyDescent="0.25">
      <c r="B189" s="6"/>
      <c r="C189" s="7"/>
      <c r="D189" s="7"/>
      <c r="E189" s="7"/>
      <c r="F189" s="8"/>
      <c r="I189" s="60"/>
      <c r="J189" s="8"/>
      <c r="K189" s="8"/>
      <c r="L189" s="8"/>
      <c r="M189" s="67"/>
      <c r="N189" s="9"/>
      <c r="O189" s="67"/>
      <c r="P189" s="8"/>
      <c r="Q189" s="10"/>
      <c r="S189" s="11"/>
    </row>
    <row r="190" spans="2:19" x14ac:dyDescent="0.25">
      <c r="B190" s="6"/>
      <c r="C190" s="7"/>
      <c r="D190" s="7"/>
      <c r="E190" s="7"/>
      <c r="F190" s="8"/>
      <c r="I190" s="60"/>
      <c r="J190" s="8"/>
      <c r="K190" s="8"/>
      <c r="L190" s="8"/>
      <c r="M190" s="67"/>
      <c r="N190" s="9"/>
      <c r="O190" s="67"/>
      <c r="P190" s="8"/>
      <c r="Q190" s="10"/>
      <c r="S190" s="11"/>
    </row>
    <row r="191" spans="2:19" x14ac:dyDescent="0.25">
      <c r="B191" s="6"/>
      <c r="C191" s="7"/>
      <c r="D191" s="7"/>
      <c r="E191" s="7"/>
      <c r="F191" s="8"/>
      <c r="I191" s="60"/>
      <c r="J191" s="8"/>
      <c r="K191" s="8"/>
      <c r="L191" s="8"/>
      <c r="M191" s="67"/>
      <c r="N191" s="9"/>
      <c r="O191" s="67"/>
      <c r="P191" s="8"/>
      <c r="Q191" s="10"/>
      <c r="S191" s="11"/>
    </row>
    <row r="192" spans="2:19" x14ac:dyDescent="0.25">
      <c r="B192" s="6"/>
      <c r="C192" s="7"/>
      <c r="D192" s="7"/>
      <c r="E192" s="7"/>
      <c r="F192" s="8"/>
      <c r="I192" s="60"/>
      <c r="J192" s="8"/>
      <c r="K192" s="8"/>
      <c r="L192" s="8"/>
      <c r="M192" s="67"/>
      <c r="N192" s="9"/>
      <c r="O192" s="67"/>
      <c r="P192" s="8"/>
      <c r="Q192" s="10"/>
      <c r="S192" s="11"/>
    </row>
    <row r="193" spans="2:19" x14ac:dyDescent="0.25">
      <c r="B193" s="6"/>
      <c r="C193" s="7"/>
      <c r="D193" s="7"/>
      <c r="E193" s="7"/>
      <c r="F193" s="8"/>
      <c r="I193" s="60"/>
      <c r="J193" s="8"/>
      <c r="K193" s="8"/>
      <c r="L193" s="8"/>
      <c r="M193" s="67"/>
      <c r="N193" s="9"/>
      <c r="O193" s="67"/>
      <c r="P193" s="8"/>
      <c r="Q193" s="10"/>
      <c r="S193" s="11"/>
    </row>
    <row r="194" spans="2:19" x14ac:dyDescent="0.25">
      <c r="B194" s="6"/>
      <c r="C194" s="7"/>
      <c r="D194" s="7"/>
      <c r="E194" s="7"/>
      <c r="F194" s="8"/>
      <c r="I194" s="60"/>
      <c r="J194" s="8"/>
      <c r="K194" s="8"/>
      <c r="L194" s="8"/>
      <c r="M194" s="67"/>
      <c r="N194" s="9"/>
      <c r="O194" s="67"/>
      <c r="P194" s="8"/>
      <c r="Q194" s="10"/>
      <c r="S194" s="11"/>
    </row>
    <row r="195" spans="2:19" x14ac:dyDescent="0.25">
      <c r="B195" s="6"/>
      <c r="C195" s="7"/>
      <c r="D195" s="7"/>
      <c r="E195" s="7"/>
      <c r="F195" s="8"/>
      <c r="I195" s="60"/>
      <c r="J195" s="8"/>
      <c r="K195" s="8"/>
      <c r="L195" s="8"/>
      <c r="M195" s="67"/>
      <c r="N195" s="9"/>
      <c r="O195" s="67"/>
      <c r="P195" s="8"/>
      <c r="Q195" s="10"/>
      <c r="S195" s="11"/>
    </row>
    <row r="196" spans="2:19" x14ac:dyDescent="0.25">
      <c r="B196" s="6"/>
      <c r="C196" s="7"/>
      <c r="D196" s="7"/>
      <c r="E196" s="7"/>
      <c r="F196" s="8"/>
      <c r="I196" s="60"/>
      <c r="J196" s="8"/>
      <c r="K196" s="8"/>
      <c r="L196" s="8"/>
      <c r="M196" s="67"/>
      <c r="N196" s="9"/>
      <c r="O196" s="67"/>
      <c r="P196" s="8"/>
      <c r="Q196" s="10"/>
      <c r="S196" s="11"/>
    </row>
    <row r="197" spans="2:19" x14ac:dyDescent="0.25">
      <c r="B197" s="6"/>
      <c r="C197" s="7"/>
      <c r="D197" s="7"/>
      <c r="E197" s="7"/>
      <c r="F197" s="8"/>
      <c r="I197" s="60"/>
      <c r="J197" s="8"/>
      <c r="K197" s="8"/>
      <c r="L197" s="8"/>
      <c r="M197" s="67"/>
      <c r="N197" s="9"/>
      <c r="O197" s="67"/>
      <c r="P197" s="8"/>
      <c r="Q197" s="10"/>
      <c r="S197" s="11"/>
    </row>
    <row r="198" spans="2:19" x14ac:dyDescent="0.25">
      <c r="B198" s="6"/>
      <c r="C198" s="7"/>
      <c r="D198" s="7"/>
      <c r="E198" s="7"/>
      <c r="F198" s="8"/>
      <c r="I198" s="60"/>
      <c r="J198" s="8"/>
      <c r="K198" s="8"/>
      <c r="L198" s="8"/>
      <c r="M198" s="67"/>
      <c r="N198" s="9"/>
      <c r="O198" s="67"/>
      <c r="P198" s="8"/>
      <c r="Q198" s="10"/>
      <c r="S198" s="11"/>
    </row>
    <row r="199" spans="2:19" x14ac:dyDescent="0.25">
      <c r="B199" s="6"/>
      <c r="C199" s="7"/>
      <c r="D199" s="7"/>
      <c r="E199" s="7"/>
      <c r="F199" s="8"/>
      <c r="I199" s="60"/>
      <c r="J199" s="8"/>
      <c r="K199" s="8"/>
      <c r="L199" s="8"/>
      <c r="M199" s="67"/>
      <c r="N199" s="9"/>
      <c r="O199" s="67"/>
      <c r="P199" s="8"/>
      <c r="Q199" s="10"/>
      <c r="S199" s="11"/>
    </row>
    <row r="200" spans="2:19" x14ac:dyDescent="0.25">
      <c r="B200" s="6"/>
      <c r="C200" s="7"/>
      <c r="D200" s="7"/>
      <c r="E200" s="7"/>
      <c r="F200" s="8"/>
      <c r="I200" s="60"/>
      <c r="J200" s="8"/>
      <c r="K200" s="8"/>
      <c r="L200" s="8"/>
      <c r="M200" s="67"/>
      <c r="N200" s="9"/>
      <c r="O200" s="67"/>
      <c r="P200" s="8"/>
      <c r="Q200" s="10"/>
      <c r="S200" s="11"/>
    </row>
    <row r="201" spans="2:19" x14ac:dyDescent="0.25">
      <c r="B201" s="6"/>
      <c r="C201" s="7"/>
      <c r="D201" s="7"/>
      <c r="E201" s="7"/>
      <c r="F201" s="8"/>
      <c r="I201" s="60"/>
      <c r="J201" s="8"/>
      <c r="K201" s="8"/>
      <c r="L201" s="8"/>
      <c r="M201" s="67"/>
      <c r="N201" s="9"/>
      <c r="O201" s="67"/>
      <c r="P201" s="8"/>
      <c r="Q201" s="10"/>
      <c r="S201" s="11"/>
    </row>
    <row r="202" spans="2:19" x14ac:dyDescent="0.25">
      <c r="B202" s="6"/>
      <c r="C202" s="7"/>
      <c r="D202" s="7"/>
      <c r="E202" s="7"/>
      <c r="F202" s="8"/>
      <c r="I202" s="60"/>
      <c r="J202" s="8"/>
      <c r="K202" s="8"/>
      <c r="L202" s="8"/>
      <c r="M202" s="67"/>
      <c r="N202" s="9"/>
      <c r="O202" s="67"/>
      <c r="P202" s="8"/>
      <c r="Q202" s="10"/>
      <c r="S202" s="11"/>
    </row>
    <row r="203" spans="2:19" x14ac:dyDescent="0.25">
      <c r="B203" s="6"/>
      <c r="C203" s="7"/>
      <c r="D203" s="7"/>
      <c r="E203" s="7"/>
      <c r="F203" s="8"/>
      <c r="I203" s="60"/>
      <c r="J203" s="8"/>
      <c r="K203" s="8"/>
      <c r="L203" s="8"/>
      <c r="M203" s="67"/>
      <c r="N203" s="9"/>
      <c r="O203" s="67"/>
      <c r="P203" s="8"/>
      <c r="Q203" s="10"/>
      <c r="S203" s="11"/>
    </row>
    <row r="204" spans="2:19" x14ac:dyDescent="0.25">
      <c r="B204" s="6"/>
      <c r="C204" s="7"/>
      <c r="D204" s="7"/>
      <c r="E204" s="7"/>
      <c r="F204" s="8"/>
      <c r="I204" s="60"/>
      <c r="J204" s="8"/>
      <c r="K204" s="8"/>
      <c r="L204" s="8"/>
      <c r="M204" s="67"/>
      <c r="N204" s="9"/>
      <c r="O204" s="67"/>
      <c r="P204" s="8"/>
      <c r="Q204" s="10"/>
      <c r="S204" s="11"/>
    </row>
    <row r="205" spans="2:19" x14ac:dyDescent="0.25">
      <c r="B205" s="6"/>
      <c r="C205" s="7"/>
      <c r="D205" s="7"/>
      <c r="E205" s="7"/>
      <c r="F205" s="8"/>
      <c r="I205" s="60"/>
      <c r="J205" s="8"/>
      <c r="K205" s="8"/>
      <c r="L205" s="8"/>
      <c r="M205" s="67"/>
      <c r="N205" s="9"/>
      <c r="O205" s="67"/>
      <c r="P205" s="8"/>
      <c r="Q205" s="10"/>
      <c r="S205" s="11"/>
    </row>
    <row r="206" spans="2:19" x14ac:dyDescent="0.25">
      <c r="B206" s="6"/>
      <c r="C206" s="7"/>
      <c r="D206" s="7"/>
      <c r="E206" s="7"/>
      <c r="F206" s="8"/>
      <c r="I206" s="60"/>
      <c r="J206" s="8"/>
      <c r="K206" s="8"/>
      <c r="L206" s="8"/>
      <c r="M206" s="67"/>
      <c r="N206" s="9"/>
      <c r="O206" s="67"/>
      <c r="P206" s="8"/>
      <c r="Q206" s="10"/>
      <c r="S206" s="11"/>
    </row>
    <row r="207" spans="2:19" x14ac:dyDescent="0.25">
      <c r="B207" s="6"/>
      <c r="C207" s="7"/>
      <c r="D207" s="7"/>
      <c r="E207" s="7"/>
      <c r="F207" s="8"/>
      <c r="I207" s="60"/>
      <c r="J207" s="8"/>
      <c r="K207" s="8"/>
      <c r="L207" s="8"/>
      <c r="M207" s="67"/>
      <c r="N207" s="9"/>
      <c r="O207" s="67"/>
      <c r="P207" s="8"/>
      <c r="Q207" s="10"/>
      <c r="S207" s="11"/>
    </row>
    <row r="208" spans="2:19" x14ac:dyDescent="0.25">
      <c r="B208" s="6"/>
      <c r="C208" s="7"/>
      <c r="D208" s="7"/>
      <c r="E208" s="7"/>
      <c r="F208" s="8"/>
      <c r="I208" s="60"/>
      <c r="J208" s="8"/>
      <c r="K208" s="8"/>
      <c r="L208" s="8"/>
      <c r="M208" s="67"/>
      <c r="N208" s="9"/>
      <c r="O208" s="67"/>
      <c r="P208" s="8"/>
      <c r="Q208" s="10"/>
      <c r="S208" s="11"/>
    </row>
    <row r="209" spans="2:19" x14ac:dyDescent="0.25">
      <c r="B209" s="6"/>
      <c r="C209" s="7"/>
      <c r="D209" s="7"/>
      <c r="E209" s="7"/>
      <c r="F209" s="8"/>
      <c r="I209" s="60"/>
      <c r="J209" s="8"/>
      <c r="K209" s="8"/>
      <c r="L209" s="8"/>
      <c r="M209" s="67"/>
      <c r="N209" s="9"/>
      <c r="O209" s="67"/>
      <c r="P209" s="8"/>
      <c r="Q209" s="10"/>
      <c r="S209" s="11"/>
    </row>
    <row r="210" spans="2:19" x14ac:dyDescent="0.25">
      <c r="B210" s="6"/>
      <c r="C210" s="7"/>
      <c r="D210" s="7"/>
      <c r="E210" s="7"/>
      <c r="F210" s="8"/>
      <c r="I210" s="60"/>
      <c r="J210" s="8"/>
      <c r="K210" s="8"/>
      <c r="L210" s="8"/>
      <c r="M210" s="67"/>
      <c r="N210" s="9"/>
      <c r="O210" s="67"/>
      <c r="P210" s="8"/>
      <c r="Q210" s="10"/>
      <c r="S210" s="11"/>
    </row>
    <row r="211" spans="2:19" x14ac:dyDescent="0.25">
      <c r="B211" s="6"/>
      <c r="C211" s="7"/>
      <c r="D211" s="7"/>
      <c r="E211" s="7"/>
      <c r="F211" s="8"/>
      <c r="I211" s="60"/>
      <c r="J211" s="8"/>
      <c r="K211" s="8"/>
      <c r="L211" s="8"/>
      <c r="M211" s="67"/>
      <c r="N211" s="9"/>
      <c r="O211" s="67"/>
      <c r="P211" s="8"/>
      <c r="Q211" s="10"/>
      <c r="S211" s="11"/>
    </row>
    <row r="212" spans="2:19" x14ac:dyDescent="0.25">
      <c r="B212" s="6"/>
      <c r="C212" s="7"/>
      <c r="D212" s="7"/>
      <c r="E212" s="7"/>
      <c r="F212" s="8"/>
      <c r="I212" s="60"/>
      <c r="J212" s="8"/>
      <c r="K212" s="8"/>
      <c r="L212" s="8"/>
      <c r="M212" s="67"/>
      <c r="N212" s="9"/>
      <c r="O212" s="67"/>
      <c r="P212" s="8"/>
      <c r="Q212" s="10"/>
      <c r="S212" s="11"/>
    </row>
    <row r="213" spans="2:19" x14ac:dyDescent="0.25">
      <c r="B213" s="6"/>
      <c r="C213" s="7"/>
      <c r="D213" s="7"/>
      <c r="E213" s="7"/>
      <c r="F213" s="8"/>
      <c r="I213" s="60"/>
      <c r="J213" s="8"/>
      <c r="K213" s="8"/>
      <c r="L213" s="8"/>
      <c r="M213" s="67"/>
      <c r="N213" s="9"/>
      <c r="O213" s="67"/>
      <c r="P213" s="8"/>
      <c r="Q213" s="10"/>
      <c r="S213" s="11"/>
    </row>
    <row r="214" spans="2:19" x14ac:dyDescent="0.25">
      <c r="B214" s="6"/>
      <c r="C214" s="7"/>
      <c r="D214" s="7"/>
      <c r="E214" s="7"/>
      <c r="F214" s="8"/>
      <c r="I214" s="60"/>
      <c r="J214" s="8"/>
      <c r="K214" s="8"/>
      <c r="L214" s="8"/>
      <c r="M214" s="67"/>
      <c r="N214" s="9"/>
      <c r="O214" s="67"/>
      <c r="P214" s="8"/>
      <c r="Q214" s="10"/>
      <c r="S214" s="11"/>
    </row>
    <row r="215" spans="2:19" x14ac:dyDescent="0.25">
      <c r="B215" s="6"/>
      <c r="C215" s="7"/>
      <c r="D215" s="7"/>
      <c r="E215" s="7"/>
      <c r="F215" s="8"/>
      <c r="I215" s="60"/>
      <c r="J215" s="8"/>
      <c r="K215" s="8"/>
      <c r="L215" s="8"/>
      <c r="M215" s="67"/>
      <c r="N215" s="9"/>
      <c r="O215" s="67"/>
      <c r="P215" s="8"/>
      <c r="Q215" s="10"/>
      <c r="S215" s="11"/>
    </row>
    <row r="216" spans="2:19" x14ac:dyDescent="0.25">
      <c r="B216" s="6"/>
      <c r="C216" s="7"/>
      <c r="D216" s="7"/>
      <c r="E216" s="7"/>
      <c r="F216" s="8"/>
      <c r="I216" s="60"/>
      <c r="J216" s="8"/>
      <c r="K216" s="8"/>
      <c r="L216" s="8"/>
      <c r="M216" s="67"/>
      <c r="N216" s="9"/>
      <c r="O216" s="67"/>
      <c r="P216" s="8"/>
      <c r="Q216" s="10"/>
      <c r="S216" s="11"/>
    </row>
    <row r="217" spans="2:19" x14ac:dyDescent="0.25">
      <c r="B217" s="6"/>
      <c r="C217" s="7"/>
      <c r="D217" s="7"/>
      <c r="E217" s="7"/>
      <c r="F217" s="8"/>
      <c r="I217" s="60"/>
      <c r="J217" s="8"/>
      <c r="K217" s="8"/>
      <c r="L217" s="8"/>
      <c r="M217" s="67"/>
      <c r="N217" s="9"/>
      <c r="O217" s="67"/>
      <c r="P217" s="8"/>
      <c r="Q217" s="10"/>
      <c r="S217" s="11"/>
    </row>
    <row r="218" spans="2:19" x14ac:dyDescent="0.25">
      <c r="B218" s="6"/>
      <c r="C218" s="7"/>
      <c r="D218" s="7"/>
      <c r="E218" s="7"/>
      <c r="F218" s="8"/>
      <c r="I218" s="60"/>
      <c r="J218" s="8"/>
      <c r="K218" s="8"/>
      <c r="L218" s="8"/>
      <c r="M218" s="67"/>
      <c r="N218" s="9"/>
      <c r="O218" s="67"/>
      <c r="P218" s="8"/>
      <c r="Q218" s="10"/>
      <c r="S218" s="11"/>
    </row>
    <row r="219" spans="2:19" x14ac:dyDescent="0.25">
      <c r="B219" s="6"/>
      <c r="C219" s="7"/>
      <c r="D219" s="7"/>
      <c r="E219" s="7"/>
      <c r="F219" s="8"/>
      <c r="I219" s="60"/>
      <c r="J219" s="8"/>
      <c r="K219" s="8"/>
      <c r="L219" s="8"/>
      <c r="M219" s="67"/>
      <c r="N219" s="9"/>
      <c r="O219" s="67"/>
      <c r="P219" s="8"/>
      <c r="Q219" s="10"/>
      <c r="S219" s="11"/>
    </row>
    <row r="220" spans="2:19" x14ac:dyDescent="0.25">
      <c r="B220" s="6"/>
      <c r="C220" s="7"/>
      <c r="D220" s="7"/>
      <c r="E220" s="7"/>
      <c r="F220" s="8"/>
      <c r="I220" s="60"/>
      <c r="J220" s="8"/>
      <c r="K220" s="8"/>
      <c r="L220" s="8"/>
      <c r="M220" s="67"/>
      <c r="N220" s="9"/>
      <c r="O220" s="67"/>
      <c r="P220" s="8"/>
      <c r="Q220" s="10"/>
      <c r="S220" s="11"/>
    </row>
    <row r="221" spans="2:19" x14ac:dyDescent="0.25">
      <c r="B221" s="6"/>
      <c r="C221" s="7"/>
      <c r="D221" s="7"/>
      <c r="E221" s="7"/>
      <c r="F221" s="8"/>
      <c r="I221" s="60"/>
      <c r="J221" s="8"/>
      <c r="K221" s="8"/>
      <c r="L221" s="8"/>
      <c r="M221" s="67"/>
      <c r="N221" s="9"/>
      <c r="O221" s="67"/>
      <c r="P221" s="8"/>
      <c r="Q221" s="10"/>
      <c r="S221" s="11"/>
    </row>
    <row r="222" spans="2:19" x14ac:dyDescent="0.25">
      <c r="B222" s="6"/>
      <c r="C222" s="7"/>
      <c r="D222" s="7"/>
      <c r="E222" s="7"/>
      <c r="F222" s="8"/>
      <c r="I222" s="60"/>
      <c r="J222" s="8"/>
      <c r="K222" s="8"/>
      <c r="L222" s="8"/>
      <c r="M222" s="67"/>
      <c r="N222" s="9"/>
      <c r="O222" s="67"/>
      <c r="P222" s="8"/>
      <c r="Q222" s="10"/>
      <c r="S222" s="11"/>
    </row>
    <row r="223" spans="2:19" x14ac:dyDescent="0.25">
      <c r="B223" s="6"/>
      <c r="C223" s="7"/>
      <c r="D223" s="7"/>
      <c r="E223" s="7"/>
      <c r="F223" s="8"/>
      <c r="I223" s="60"/>
      <c r="J223" s="8"/>
      <c r="K223" s="8"/>
      <c r="L223" s="8"/>
      <c r="M223" s="67"/>
      <c r="N223" s="9"/>
      <c r="O223" s="67"/>
      <c r="P223" s="8"/>
      <c r="Q223" s="10"/>
      <c r="S223" s="11"/>
    </row>
    <row r="224" spans="2:19" x14ac:dyDescent="0.25">
      <c r="B224" s="6"/>
      <c r="C224" s="7"/>
      <c r="D224" s="7"/>
      <c r="E224" s="7"/>
      <c r="F224" s="8"/>
      <c r="I224" s="60"/>
      <c r="J224" s="8"/>
      <c r="K224" s="8"/>
      <c r="L224" s="8"/>
      <c r="M224" s="67"/>
      <c r="N224" s="9"/>
      <c r="O224" s="67"/>
      <c r="P224" s="8"/>
      <c r="Q224" s="10"/>
      <c r="S224" s="11"/>
    </row>
    <row r="225" spans="2:19" x14ac:dyDescent="0.25">
      <c r="B225" s="6"/>
      <c r="C225" s="7"/>
      <c r="D225" s="7"/>
      <c r="E225" s="7"/>
      <c r="F225" s="8"/>
      <c r="I225" s="60"/>
      <c r="J225" s="8"/>
      <c r="K225" s="8"/>
      <c r="L225" s="8"/>
      <c r="M225" s="67"/>
      <c r="N225" s="9"/>
      <c r="O225" s="67"/>
      <c r="P225" s="8"/>
      <c r="Q225" s="10"/>
      <c r="S225" s="11"/>
    </row>
    <row r="226" spans="2:19" x14ac:dyDescent="0.25">
      <c r="B226" s="6"/>
      <c r="C226" s="7"/>
      <c r="D226" s="7"/>
      <c r="E226" s="7"/>
      <c r="F226" s="8"/>
      <c r="I226" s="60"/>
      <c r="J226" s="8"/>
      <c r="K226" s="8"/>
      <c r="L226" s="8"/>
      <c r="M226" s="67"/>
      <c r="N226" s="9"/>
      <c r="O226" s="67"/>
      <c r="P226" s="8"/>
      <c r="Q226" s="10"/>
      <c r="S226" s="11"/>
    </row>
    <row r="227" spans="2:19" x14ac:dyDescent="0.25">
      <c r="B227" s="6"/>
      <c r="C227" s="7"/>
      <c r="D227" s="7"/>
      <c r="E227" s="7"/>
      <c r="F227" s="8"/>
      <c r="I227" s="60"/>
      <c r="J227" s="8"/>
      <c r="K227" s="8"/>
      <c r="L227" s="8"/>
      <c r="M227" s="67"/>
      <c r="N227" s="9"/>
      <c r="O227" s="67"/>
      <c r="P227" s="8"/>
      <c r="Q227" s="10"/>
      <c r="S227" s="11"/>
    </row>
    <row r="228" spans="2:19" x14ac:dyDescent="0.25">
      <c r="B228" s="6"/>
      <c r="C228" s="7"/>
      <c r="D228" s="7"/>
      <c r="E228" s="7"/>
      <c r="F228" s="8"/>
      <c r="I228" s="60"/>
      <c r="J228" s="8"/>
      <c r="K228" s="8"/>
      <c r="L228" s="8"/>
      <c r="M228" s="67"/>
      <c r="N228" s="9"/>
      <c r="O228" s="67"/>
      <c r="P228" s="8"/>
      <c r="Q228" s="10"/>
      <c r="S228" s="11"/>
    </row>
    <row r="229" spans="2:19" x14ac:dyDescent="0.25">
      <c r="B229" s="6"/>
      <c r="C229" s="7"/>
      <c r="D229" s="7"/>
      <c r="E229" s="7"/>
      <c r="F229" s="8"/>
      <c r="I229" s="60"/>
      <c r="J229" s="8"/>
      <c r="K229" s="8"/>
      <c r="L229" s="8"/>
      <c r="M229" s="67"/>
      <c r="N229" s="9"/>
      <c r="O229" s="67"/>
      <c r="P229" s="8"/>
      <c r="Q229" s="10"/>
      <c r="S229" s="11"/>
    </row>
    <row r="230" spans="2:19" x14ac:dyDescent="0.25">
      <c r="B230" s="6"/>
      <c r="C230" s="7"/>
      <c r="D230" s="7"/>
      <c r="E230" s="7"/>
      <c r="F230" s="8"/>
      <c r="I230" s="60"/>
      <c r="J230" s="8"/>
      <c r="K230" s="8"/>
      <c r="L230" s="8"/>
      <c r="M230" s="67"/>
      <c r="N230" s="9"/>
      <c r="O230" s="67"/>
      <c r="P230" s="8"/>
      <c r="Q230" s="10"/>
      <c r="S230" s="11"/>
    </row>
    <row r="231" spans="2:19" x14ac:dyDescent="0.25">
      <c r="B231" s="6"/>
      <c r="C231" s="7"/>
      <c r="D231" s="7"/>
      <c r="E231" s="7"/>
      <c r="F231" s="8"/>
      <c r="I231" s="60"/>
      <c r="J231" s="8"/>
      <c r="K231" s="8"/>
      <c r="L231" s="8"/>
      <c r="M231" s="67"/>
      <c r="N231" s="9"/>
      <c r="O231" s="67"/>
      <c r="P231" s="8"/>
      <c r="Q231" s="10"/>
      <c r="S231" s="11"/>
    </row>
    <row r="232" spans="2:19" x14ac:dyDescent="0.25">
      <c r="B232" s="6"/>
      <c r="C232" s="7"/>
      <c r="D232" s="7"/>
      <c r="E232" s="7"/>
      <c r="F232" s="8"/>
      <c r="I232" s="60"/>
      <c r="J232" s="8"/>
      <c r="K232" s="8"/>
      <c r="L232" s="8"/>
      <c r="M232" s="67"/>
      <c r="N232" s="9"/>
      <c r="O232" s="67"/>
      <c r="P232" s="8"/>
      <c r="Q232" s="10"/>
      <c r="S232" s="11"/>
    </row>
    <row r="233" spans="2:19" x14ac:dyDescent="0.25">
      <c r="B233" s="6"/>
      <c r="C233" s="7"/>
      <c r="D233" s="7"/>
      <c r="E233" s="7"/>
      <c r="F233" s="8"/>
      <c r="I233" s="60"/>
      <c r="J233" s="8"/>
      <c r="K233" s="8"/>
      <c r="L233" s="8"/>
      <c r="M233" s="67"/>
      <c r="N233" s="9"/>
      <c r="O233" s="67"/>
      <c r="P233" s="8"/>
      <c r="Q233" s="10"/>
      <c r="S233" s="11"/>
    </row>
    <row r="234" spans="2:19" x14ac:dyDescent="0.25">
      <c r="B234" s="6"/>
      <c r="C234" s="7"/>
      <c r="D234" s="7"/>
      <c r="E234" s="7"/>
      <c r="F234" s="8"/>
      <c r="I234" s="60"/>
      <c r="J234" s="8"/>
      <c r="K234" s="8"/>
      <c r="L234" s="8"/>
      <c r="M234" s="67"/>
      <c r="N234" s="9"/>
      <c r="O234" s="67"/>
      <c r="P234" s="8"/>
      <c r="Q234" s="10"/>
      <c r="S234" s="11"/>
    </row>
    <row r="235" spans="2:19" x14ac:dyDescent="0.25">
      <c r="B235" s="6"/>
      <c r="C235" s="7"/>
      <c r="D235" s="7"/>
      <c r="E235" s="7"/>
      <c r="F235" s="8"/>
      <c r="I235" s="60"/>
      <c r="J235" s="8"/>
      <c r="K235" s="8"/>
      <c r="L235" s="8"/>
      <c r="M235" s="67"/>
      <c r="N235" s="9"/>
      <c r="O235" s="67"/>
      <c r="P235" s="8"/>
      <c r="Q235" s="10"/>
      <c r="S235" s="11"/>
    </row>
    <row r="236" spans="2:19" x14ac:dyDescent="0.25">
      <c r="B236" s="6"/>
      <c r="C236" s="7"/>
      <c r="D236" s="7"/>
      <c r="E236" s="7"/>
      <c r="F236" s="8"/>
      <c r="I236" s="60"/>
      <c r="J236" s="8"/>
      <c r="K236" s="8"/>
      <c r="L236" s="8"/>
      <c r="M236" s="67"/>
      <c r="N236" s="9"/>
      <c r="O236" s="67"/>
      <c r="P236" s="8"/>
      <c r="Q236" s="10"/>
      <c r="S236" s="11"/>
    </row>
    <row r="237" spans="2:19" x14ac:dyDescent="0.25">
      <c r="B237" s="6"/>
      <c r="C237" s="7"/>
      <c r="D237" s="7"/>
      <c r="E237" s="7"/>
      <c r="F237" s="8"/>
      <c r="I237" s="60"/>
      <c r="J237" s="8"/>
      <c r="K237" s="8"/>
      <c r="L237" s="8"/>
      <c r="M237" s="67"/>
      <c r="N237" s="9"/>
      <c r="O237" s="67"/>
      <c r="P237" s="8"/>
      <c r="Q237" s="10"/>
      <c r="S237" s="11"/>
    </row>
  </sheetData>
  <conditionalFormatting sqref="U17:U76">
    <cfRule type="iconSet" priority="1">
      <iconSet>
        <cfvo type="percent" val="0"/>
        <cfvo type="percent" val="$U$3"/>
        <cfvo type="percent" val="$U$2"/>
      </iconSet>
    </cfRule>
  </conditionalFormatting>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Electricity Use</vt:lpstr>
      <vt:lpstr>Graphs</vt:lpstr>
      <vt:lpstr>Sample Bill</vt:lpstr>
      <vt:lpstr>blank worksheet</vt:lpstr>
      <vt:lpstr>graph admin (HIDE)</vt:lpstr>
      <vt:lpstr>'Electricity Use'!Print_Area</vt:lpstr>
      <vt:lpstr>Instructions!Print_Area</vt:lpstr>
      <vt:lpstr>'Electricity Use'!Print_Titles</vt:lpstr>
    </vt:vector>
  </TitlesOfParts>
  <Company>The University of North Carolina at Chapel Hill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Lenovo User</cp:lastModifiedBy>
  <cp:lastPrinted>2016-05-27T18:03:40Z</cp:lastPrinted>
  <dcterms:created xsi:type="dcterms:W3CDTF">2015-04-06T16:11:11Z</dcterms:created>
  <dcterms:modified xsi:type="dcterms:W3CDTF">2016-05-27T19:12:38Z</dcterms:modified>
</cp:coreProperties>
</file>